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CCC9811A-BF40-482C-A2C9-25CA064F6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 10 y 16" sheetId="1" r:id="rId1"/>
    <sheet name="BIESO REC 16" sheetId="8" r:id="rId2"/>
  </sheets>
  <definedNames>
    <definedName name="_xlnm._FilterDatabase" localSheetId="1" hidden="1">'BIESO REC 16'!$A$1:$L$1</definedName>
    <definedName name="_xlnm._FilterDatabase" localSheetId="0" hidden="1">'REC 10 y 16'!$A$1:$L$33</definedName>
  </definedNames>
  <calcPr calcId="191029"/>
</workbook>
</file>

<file path=xl/calcChain.xml><?xml version="1.0" encoding="utf-8"?>
<calcChain xmlns="http://schemas.openxmlformats.org/spreadsheetml/2006/main">
  <c r="F4" i="8" l="1"/>
  <c r="F34" i="1" l="1"/>
  <c r="F382" i="8" l="1"/>
</calcChain>
</file>

<file path=xl/sharedStrings.xml><?xml version="1.0" encoding="utf-8"?>
<sst xmlns="http://schemas.openxmlformats.org/spreadsheetml/2006/main" count="312" uniqueCount="183">
  <si>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</si>
  <si>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</si>
  <si>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</si>
  <si>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</si>
  <si>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</si>
  <si>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</si>
  <si>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</si>
  <si>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</si>
  <si>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</si>
  <si>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</si>
  <si>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</si>
  <si>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>SSF</t>
  </si>
  <si>
    <t>GRUPO EDS AUTOGAS S.A.S</t>
  </si>
  <si>
    <t>CSF</t>
  </si>
  <si>
    <t>DEANT</t>
  </si>
  <si>
    <t xml:space="preserve">MEVAL </t>
  </si>
  <si>
    <t>EQUIPARO LTDA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</si>
  <si>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</si>
  <si>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</si>
  <si>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</si>
  <si>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</si>
  <si>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</si>
  <si>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</si>
  <si>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</si>
  <si>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</si>
  <si>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</si>
  <si>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</si>
  <si>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</si>
  <si>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</si>
  <si>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</si>
  <si>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</si>
  <si>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</si>
  <si>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</si>
  <si>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</si>
  <si>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</si>
  <si>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</si>
  <si>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</si>
  <si>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</si>
  <si>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</si>
  <si>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</si>
  <si>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</si>
  <si>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</si>
  <si>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</si>
  <si>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</si>
  <si>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</si>
  <si>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</si>
  <si>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</si>
  <si>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</si>
  <si>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</si>
  <si>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</si>
  <si>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</si>
  <si>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</si>
  <si>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</si>
  <si>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</si>
  <si>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</si>
  <si>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</si>
  <si>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</si>
  <si>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</si>
  <si>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</si>
  <si>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</si>
  <si>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</si>
  <si>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</si>
  <si>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</si>
  <si>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</si>
  <si>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</si>
  <si>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</si>
  <si>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</si>
  <si>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</si>
  <si>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</si>
  <si>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</si>
  <si>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</si>
  <si>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</si>
  <si>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</si>
  <si>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</si>
  <si>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</si>
  <si>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</si>
  <si>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</si>
  <si>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VANNESA CAROLINA NEGRETE RIVERA</t>
  </si>
  <si>
    <t>Orden de Compra 55638</t>
  </si>
  <si>
    <t>DISTRACOM S.A.</t>
  </si>
  <si>
    <t xml:space="preserve">DEANT DIEPO CAUCASIA </t>
  </si>
  <si>
    <t>12-8-10062-20</t>
  </si>
  <si>
    <t>SEGOVIA</t>
  </si>
  <si>
    <t xml:space="preserve">DEANT </t>
  </si>
  <si>
    <t>ESCER</t>
  </si>
  <si>
    <t>12-7-10089-20</t>
  </si>
  <si>
    <t>12-7-10076-20</t>
  </si>
  <si>
    <t>GRUPO GESTIÓN EMPRESARIAL COLOMBIA S.A.S</t>
  </si>
  <si>
    <t>Orden de Compra 55815</t>
  </si>
  <si>
    <t>GRUPO EDS AUTOGAS SAS</t>
  </si>
  <si>
    <t>12-8-10058-20</t>
  </si>
  <si>
    <t>ESMAC</t>
  </si>
  <si>
    <t>MEVAL - DEANT</t>
  </si>
  <si>
    <t>YARUMAL</t>
  </si>
  <si>
    <t>12-8-10063-20</t>
  </si>
  <si>
    <t xml:space="preserve">ESTACIONES DE SERVICIO LOS OSOS S.A.S </t>
  </si>
  <si>
    <t>SANTA ROSA DE OSOS</t>
  </si>
  <si>
    <t>12-8-10067-20</t>
  </si>
  <si>
    <t>ELEJALDE GAVIRIA MAURICIO Y/O SERVICENTRO NUTIBARA</t>
  </si>
  <si>
    <t>FRONTINO</t>
  </si>
  <si>
    <t>12-8-10065-20</t>
  </si>
  <si>
    <t>SAN MIGUEL E.D.S.S.A.S</t>
  </si>
  <si>
    <t>FREDONIA</t>
  </si>
  <si>
    <t>12-5-10080-20</t>
  </si>
  <si>
    <t xml:space="preserve">SERVICIOS POSTALES NACIONALES S.A </t>
  </si>
  <si>
    <t>MEVAL - DEANT -  
ESCER</t>
  </si>
  <si>
    <t xml:space="preserve">UNION TEMPORAL MOTOSPORT </t>
  </si>
  <si>
    <t>12-1-10077-20</t>
  </si>
  <si>
    <t>12-7-10003-21</t>
  </si>
  <si>
    <t>MEVAL</t>
  </si>
  <si>
    <t>12-7-10008-21</t>
  </si>
  <si>
    <t>OBSERVACIONES</t>
  </si>
  <si>
    <t>JAIRO AUGUSTO 
ALVARADO SANCHEZ</t>
  </si>
  <si>
    <t xml:space="preserve">REGION6 </t>
  </si>
  <si>
    <t>DEANT SETRA</t>
  </si>
  <si>
    <t>12-7-10013-21</t>
  </si>
  <si>
    <t xml:space="preserve">INDUSTRIAS ALIMENTICIAS ENRIPAN S.A.S.  </t>
  </si>
  <si>
    <t>12-7-10014-21</t>
  </si>
  <si>
    <t>Orden de Compra 68838</t>
  </si>
  <si>
    <t>EDS LOS MINEROS 7 SAS</t>
  </si>
  <si>
    <t>LA PREVISORA S.A.
 COMPAÑIA DE SEGUROS</t>
  </si>
  <si>
    <t>ESTUDIOS AMBIENTALES INTEGRADOS S.A.S.</t>
  </si>
  <si>
    <t>12-7-10012-21</t>
  </si>
  <si>
    <t>12-8-10016-21</t>
  </si>
  <si>
    <t>JULIO</t>
  </si>
  <si>
    <t>66921 - 67021</t>
  </si>
  <si>
    <t>12-8-10020-21</t>
  </si>
  <si>
    <t>GUEVARA CASTRILLON 
CLAUDIA ELENA</t>
  </si>
  <si>
    <t>SANTA FE DE ANTIOQUIA</t>
  </si>
  <si>
    <t xml:space="preserve"> REGION6 </t>
  </si>
  <si>
    <t>EDATEL S.A.</t>
  </si>
  <si>
    <t xml:space="preserve">SÁNCHEZ ZABALA IGNACIO Y/O SERVICENTRO LOS YARUMOS </t>
  </si>
  <si>
    <t>ARIOLFO ASDRUBAL GONZALES TORRES Y/O EDS EL OASIS</t>
  </si>
  <si>
    <t xml:space="preserve"> 70SO37903-70SO37904-70SO37905-70SO37906-70SO37907-70SO37908-70SO37909-70SO37910-70SO37911-70SO37912-70SO37913-70SO37914-70SO37915-70SO37916-70SO37917-70SO37918-70SO37919-70SO37920-70SO37921-70SO37922-70SO37923-70SO37924-70SO37925-70SO37926-70SO37927-70SO37928-70SO37929-70SO37930-70SO37931-70SO37932-70SO37933-70SO37934-70SO37935-70SO37937-70SO37949-70SO37950-70SO37951-70SO37952-70SO37953-70SO37954-70SO37955-70SO37956-70SO37957-70SO37958-70SO37959-70SO37960-70SO37961-70SO37962-70SO37963-70SO37964-70SO37965-70SO37966-70SO37967-70SO37968-70SO37969-70SO37970-70SO37971-70SO37972-70SO37973-70SO37974-70SO37975-70SO37976-70SO37977-70SO37978-70SO37979-70SO37980-70SO37981-70SO37982-70SO37983-70SO37984-70SO37985-70SO37986-70SO37987-70SO37988-70SO37989-70SO37992-70SO37993-70SO38241</t>
  </si>
  <si>
    <t>ESCER - DEANT</t>
  </si>
  <si>
    <t xml:space="preserve">FEM2416 - FEM2417   </t>
  </si>
  <si>
    <t xml:space="preserve"> FEG2417</t>
  </si>
  <si>
    <t>FE42</t>
  </si>
  <si>
    <t>004</t>
  </si>
  <si>
    <t xml:space="preserve">FEM2419       </t>
  </si>
  <si>
    <t xml:space="preserve">E564 </t>
  </si>
  <si>
    <t>E600</t>
  </si>
  <si>
    <t>E603</t>
  </si>
  <si>
    <t>E601</t>
  </si>
  <si>
    <t>UT65</t>
  </si>
  <si>
    <t>UT61-UT67-UT69-UT71-UT70-UT62-UT66- UT72</t>
  </si>
  <si>
    <t>ESCER-MEVAL-REGION6-DEANT DIEPO CAUCASIA-MEVAL-DEANT- DEANT DIRAN-DEANT DIEPO CAUCASIA</t>
  </si>
  <si>
    <t xml:space="preserve">       031274 - 031275 - 031276</t>
  </si>
  <si>
    <t>68921 - 69121</t>
  </si>
  <si>
    <t>E606 - E607</t>
  </si>
  <si>
    <t>72521 - 72621</t>
  </si>
  <si>
    <t xml:space="preserve">FEM2439          </t>
  </si>
  <si>
    <t>MEFE000418</t>
  </si>
  <si>
    <t>FEG11484 - FEG11485</t>
  </si>
  <si>
    <t>73121 - 73221</t>
  </si>
  <si>
    <t xml:space="preserve">FEO13348 </t>
  </si>
  <si>
    <t>SERV803</t>
  </si>
  <si>
    <t>FE811</t>
  </si>
  <si>
    <t>DEANT VF: ECCO60570-ECCO62782 DEANT ADICION 1: ECCO60560-ECCO62848-ECCO60567-ECCO62779-ECCO60566-ECCO62777-ECCO60561-ECCO62744</t>
  </si>
  <si>
    <t>73621 - 73721</t>
  </si>
  <si>
    <t>FEM2440</t>
  </si>
  <si>
    <t>BSPE2000406</t>
  </si>
  <si>
    <t>12-7-10017-21</t>
  </si>
  <si>
    <t>TECNOLOGIAS MARTE S.A.S</t>
  </si>
  <si>
    <t>FE14  - FE15</t>
  </si>
  <si>
    <t xml:space="preserve">74021 - 74121 </t>
  </si>
  <si>
    <t>E608</t>
  </si>
  <si>
    <t xml:space="preserve">   DEANT</t>
  </si>
  <si>
    <t xml:space="preserve">GEA100934 - GEA101257 - GEA101260 - GEA101240 - GEA101243 - GEA10936 - GEA101259 - GEA101244 </t>
  </si>
  <si>
    <t>74421 - 74521 - 74621</t>
  </si>
  <si>
    <t xml:space="preserve"> MEVAL - REGION6 - DEANT - DEANT DIRAN - ESCER</t>
  </si>
  <si>
    <t xml:space="preserve">FE627  </t>
  </si>
  <si>
    <t>MI1188</t>
  </si>
  <si>
    <t>EDSS185</t>
  </si>
  <si>
    <t>ECCO60559-ECCO62741-ECCO60569-ECCO62781-ECCO60564-ECCO62761-ECCO60563-ECCO62757-ECCO60565-ECCO62775-ECCO60562-ECCO62746-ECCO57311-ECCO58998-ECCO63269-ECCO63270-ECCO56598-ECCO58830-ECCO58846-ECCO60568-ECCO62780</t>
  </si>
  <si>
    <t>75021 - 75121</t>
  </si>
  <si>
    <t>GUARNE - ENTRERRIOS - MACEO - JERICO - SONSON</t>
  </si>
  <si>
    <t xml:space="preserve">CAUCASIA - URRAO - CARMEN DE VIBORAL - SAN PEDRO DE LOS MILAGROS - AMAGA - </t>
  </si>
  <si>
    <t>FEG2416</t>
  </si>
  <si>
    <t>12-7-10021-21</t>
  </si>
  <si>
    <t>SAN AGUSTIN EVENTOS Y TURISMO S.A.S</t>
  </si>
  <si>
    <t>FV458-FV459-FV462-FV463-FV466-FV467-FV468-FV469-FV470 - FV435</t>
  </si>
  <si>
    <t>CEVHO - CEHVI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</si>
</sst>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3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0" fillId="35" borderId="0" xfId="0" applyFill="1"/>
    <xf numFmtId="14" fontId="0" fillId="35" borderId="0" xfId="0" applyNumberFormat="1" applyFill="1"/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21" fillId="0" borderId="12" xfId="1" applyNumberFormat="1" applyFont="1" applyFill="1" applyBorder="1" applyAlignment="1">
      <alignment horizontal="center" vertical="center" wrapText="1"/>
    </xf>
    <xf numFmtId="176" fontId="21" fillId="0" borderId="12" xfId="1" applyNumberFormat="1" applyFont="1" applyFill="1" applyBorder="1" applyAlignment="1">
      <alignment horizontal="center" vertical="center"/>
    </xf>
    <xf numFmtId="0" fontId="0" fillId="0" borderId="0" xfId="0" applyFill="1" applyBorder="1"/>
  </cellXfs>
  <cellStyles count="149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7" xr:uid="{00000000-0005-0000-0000-000027000000}"/>
    <cellStyle name="Millares [0] 15" xfId="148" xr:uid="{F77D3CA9-784F-4A99-82A5-6957F4FB8D19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34"/>
  <sheetViews>
    <sheetView tabSelected="1" zoomScaleNormal="100" workbookViewId="0">
      <pane ySplit="1" topLeftCell="A2" activePane="bottomLeft" state="frozen"/>
      <selection pane="bottomLeft" activeCell="J2" sqref="J2"/>
    </sheetView>
  </sheetViews>
  <sheetFormatPr baseColWidth="10" defaultColWidth="8.85546875" defaultRowHeight="15" x14ac:dyDescent="0.25"/>
  <cols>
    <col min="1" max="1" width="8.140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13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  <col min="16" max="16" width="25.425781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8" t="s">
        <v>26</v>
      </c>
    </row>
    <row r="2" spans="1:12" ht="79.5" customHeight="1" x14ac:dyDescent="0.25">
      <c r="A2" s="15">
        <v>141</v>
      </c>
      <c r="B2" s="5" t="s">
        <v>118</v>
      </c>
      <c r="C2" s="5" t="s">
        <v>120</v>
      </c>
      <c r="D2" s="32" t="s">
        <v>133</v>
      </c>
      <c r="E2" s="20">
        <v>44385</v>
      </c>
      <c r="F2" s="16">
        <v>50099295</v>
      </c>
      <c r="G2" s="21">
        <v>66521</v>
      </c>
      <c r="H2" s="5">
        <v>400333</v>
      </c>
      <c r="I2" s="7" t="s">
        <v>11</v>
      </c>
      <c r="J2" s="5" t="s">
        <v>15</v>
      </c>
      <c r="K2" s="31" t="s">
        <v>124</v>
      </c>
      <c r="L2" s="23"/>
    </row>
    <row r="3" spans="1:12" ht="69" customHeight="1" x14ac:dyDescent="0.25">
      <c r="A3" s="15">
        <v>142</v>
      </c>
      <c r="B3" s="5" t="s">
        <v>63</v>
      </c>
      <c r="C3" s="5" t="s">
        <v>106</v>
      </c>
      <c r="D3" s="32" t="s">
        <v>135</v>
      </c>
      <c r="E3" s="20">
        <v>44385</v>
      </c>
      <c r="F3" s="16">
        <v>71236765.370000005</v>
      </c>
      <c r="G3" s="21" t="s">
        <v>125</v>
      </c>
      <c r="H3" s="5">
        <v>369736</v>
      </c>
      <c r="I3" s="5" t="s">
        <v>13</v>
      </c>
      <c r="J3" s="5" t="s">
        <v>134</v>
      </c>
      <c r="K3" s="31" t="s">
        <v>124</v>
      </c>
      <c r="L3" s="23"/>
    </row>
    <row r="4" spans="1:12" ht="69" customHeight="1" x14ac:dyDescent="0.25">
      <c r="A4" s="15">
        <v>143</v>
      </c>
      <c r="B4" s="5" t="s">
        <v>86</v>
      </c>
      <c r="C4" s="5" t="s">
        <v>87</v>
      </c>
      <c r="D4" s="32" t="s">
        <v>136</v>
      </c>
      <c r="E4" s="20">
        <v>44387</v>
      </c>
      <c r="F4" s="16">
        <v>2160000</v>
      </c>
      <c r="G4" s="21">
        <v>68121</v>
      </c>
      <c r="H4" s="5">
        <v>378557</v>
      </c>
      <c r="I4" s="5" t="s">
        <v>13</v>
      </c>
      <c r="J4" s="5" t="s">
        <v>14</v>
      </c>
      <c r="K4" s="31" t="s">
        <v>124</v>
      </c>
      <c r="L4" s="23"/>
    </row>
    <row r="5" spans="1:12" ht="69" customHeight="1" x14ac:dyDescent="0.25">
      <c r="A5" s="15">
        <v>144</v>
      </c>
      <c r="B5" s="5" t="s">
        <v>122</v>
      </c>
      <c r="C5" s="5" t="s">
        <v>121</v>
      </c>
      <c r="D5" s="32" t="s">
        <v>137</v>
      </c>
      <c r="E5" s="20">
        <v>44388</v>
      </c>
      <c r="F5" s="16">
        <v>1796492</v>
      </c>
      <c r="G5" s="21">
        <v>68221</v>
      </c>
      <c r="H5" s="5">
        <v>392338</v>
      </c>
      <c r="I5" s="5" t="s">
        <v>13</v>
      </c>
      <c r="J5" s="5" t="s">
        <v>84</v>
      </c>
      <c r="K5" s="31" t="s">
        <v>124</v>
      </c>
      <c r="L5" s="23"/>
    </row>
    <row r="6" spans="1:12" ht="69" customHeight="1" x14ac:dyDescent="0.25">
      <c r="A6" s="15">
        <v>145</v>
      </c>
      <c r="B6" s="5" t="s">
        <v>108</v>
      </c>
      <c r="C6" s="5" t="s">
        <v>30</v>
      </c>
      <c r="D6" s="32" t="s">
        <v>138</v>
      </c>
      <c r="E6" s="20">
        <v>44389</v>
      </c>
      <c r="F6" s="16">
        <v>2870000</v>
      </c>
      <c r="G6" s="21">
        <v>68321</v>
      </c>
      <c r="H6" s="5">
        <v>391086</v>
      </c>
      <c r="I6" s="5" t="s">
        <v>13</v>
      </c>
      <c r="J6" s="5" t="s">
        <v>84</v>
      </c>
      <c r="K6" s="31" t="s">
        <v>124</v>
      </c>
      <c r="L6" s="23"/>
    </row>
    <row r="7" spans="1:12" ht="69" customHeight="1" x14ac:dyDescent="0.25">
      <c r="A7" s="15">
        <v>146</v>
      </c>
      <c r="B7" s="5" t="s">
        <v>63</v>
      </c>
      <c r="C7" s="5" t="s">
        <v>106</v>
      </c>
      <c r="D7" s="32" t="s">
        <v>139</v>
      </c>
      <c r="E7" s="20">
        <v>44390</v>
      </c>
      <c r="F7" s="16">
        <v>19168231.32</v>
      </c>
      <c r="G7" s="21">
        <v>68421</v>
      </c>
      <c r="H7" s="5">
        <v>369736</v>
      </c>
      <c r="I7" s="5" t="s">
        <v>13</v>
      </c>
      <c r="J7" s="5" t="s">
        <v>109</v>
      </c>
      <c r="K7" s="31" t="s">
        <v>124</v>
      </c>
      <c r="L7" s="23"/>
    </row>
    <row r="8" spans="1:12" ht="69" customHeight="1" x14ac:dyDescent="0.25">
      <c r="A8" s="15">
        <v>147</v>
      </c>
      <c r="B8" s="5" t="s">
        <v>123</v>
      </c>
      <c r="C8" s="5" t="s">
        <v>16</v>
      </c>
      <c r="D8" s="32" t="s">
        <v>140</v>
      </c>
      <c r="E8" s="20">
        <v>44391</v>
      </c>
      <c r="F8" s="16">
        <v>49999040</v>
      </c>
      <c r="G8" s="21">
        <v>68521</v>
      </c>
      <c r="H8" s="5">
        <v>400353</v>
      </c>
      <c r="I8" s="5" t="s">
        <v>11</v>
      </c>
      <c r="J8" s="5" t="s">
        <v>14</v>
      </c>
      <c r="K8" s="31" t="s">
        <v>124</v>
      </c>
      <c r="L8" s="23"/>
    </row>
    <row r="9" spans="1:12" ht="69" customHeight="1" x14ac:dyDescent="0.25">
      <c r="A9" s="15">
        <v>148</v>
      </c>
      <c r="B9" s="5" t="s">
        <v>117</v>
      </c>
      <c r="C9" s="5" t="s">
        <v>16</v>
      </c>
      <c r="D9" s="32" t="s">
        <v>141</v>
      </c>
      <c r="E9" s="20">
        <v>44391</v>
      </c>
      <c r="F9" s="16">
        <v>973250.62</v>
      </c>
      <c r="G9" s="21">
        <v>68621</v>
      </c>
      <c r="H9" s="5">
        <v>397695</v>
      </c>
      <c r="I9" s="5" t="s">
        <v>13</v>
      </c>
      <c r="J9" s="5" t="s">
        <v>113</v>
      </c>
      <c r="K9" s="31" t="s">
        <v>124</v>
      </c>
      <c r="L9" s="23"/>
    </row>
    <row r="10" spans="1:12" ht="69" customHeight="1" x14ac:dyDescent="0.25">
      <c r="A10" s="15">
        <v>149</v>
      </c>
      <c r="B10" s="5" t="s">
        <v>85</v>
      </c>
      <c r="C10" s="5" t="s">
        <v>16</v>
      </c>
      <c r="D10" s="32" t="s">
        <v>142</v>
      </c>
      <c r="E10" s="20">
        <v>44391</v>
      </c>
      <c r="F10" s="16">
        <v>3480548.42</v>
      </c>
      <c r="G10" s="21">
        <v>68721</v>
      </c>
      <c r="H10" s="5">
        <v>375584</v>
      </c>
      <c r="I10" s="5" t="s">
        <v>13</v>
      </c>
      <c r="J10" s="5" t="s">
        <v>84</v>
      </c>
      <c r="K10" s="31" t="s">
        <v>124</v>
      </c>
      <c r="L10" s="23"/>
    </row>
    <row r="11" spans="1:12" ht="69" customHeight="1" x14ac:dyDescent="0.25">
      <c r="A11" s="15">
        <v>149</v>
      </c>
      <c r="B11" s="5" t="s">
        <v>85</v>
      </c>
      <c r="C11" s="5" t="s">
        <v>16</v>
      </c>
      <c r="D11" s="32" t="s">
        <v>143</v>
      </c>
      <c r="E11" s="20">
        <v>44391</v>
      </c>
      <c r="F11" s="16">
        <v>37824420.060000002</v>
      </c>
      <c r="G11" s="21">
        <v>68821</v>
      </c>
      <c r="H11" s="5">
        <v>375584</v>
      </c>
      <c r="I11" s="5" t="s">
        <v>11</v>
      </c>
      <c r="J11" s="5" t="s">
        <v>109</v>
      </c>
      <c r="K11" s="31" t="s">
        <v>124</v>
      </c>
      <c r="L11" s="23"/>
    </row>
    <row r="12" spans="1:12" ht="83.25" customHeight="1" x14ac:dyDescent="0.25">
      <c r="A12" s="15">
        <v>150</v>
      </c>
      <c r="B12" s="5" t="s">
        <v>66</v>
      </c>
      <c r="C12" s="5" t="s">
        <v>67</v>
      </c>
      <c r="D12" s="32" t="s">
        <v>145</v>
      </c>
      <c r="E12" s="20">
        <v>44391</v>
      </c>
      <c r="F12" s="16">
        <v>197869456.63</v>
      </c>
      <c r="G12" s="21" t="s">
        <v>148</v>
      </c>
      <c r="H12" s="5">
        <v>369736</v>
      </c>
      <c r="I12" s="5" t="s">
        <v>13</v>
      </c>
      <c r="J12" s="5" t="s">
        <v>146</v>
      </c>
      <c r="K12" s="31" t="s">
        <v>124</v>
      </c>
      <c r="L12" s="23"/>
    </row>
    <row r="13" spans="1:12" ht="69" customHeight="1" x14ac:dyDescent="0.25">
      <c r="A13" s="15">
        <v>150</v>
      </c>
      <c r="B13" s="5" t="s">
        <v>66</v>
      </c>
      <c r="C13" s="5" t="s">
        <v>67</v>
      </c>
      <c r="D13" s="32" t="s">
        <v>144</v>
      </c>
      <c r="E13" s="20">
        <v>44391</v>
      </c>
      <c r="F13" s="16">
        <v>7711960.3300000001</v>
      </c>
      <c r="G13" s="21">
        <v>69021</v>
      </c>
      <c r="H13" s="5">
        <v>369736</v>
      </c>
      <c r="I13" s="5" t="s">
        <v>11</v>
      </c>
      <c r="J13" s="5" t="s">
        <v>114</v>
      </c>
      <c r="K13" s="31" t="s">
        <v>124</v>
      </c>
      <c r="L13" s="23"/>
    </row>
    <row r="14" spans="1:12" ht="69" customHeight="1" x14ac:dyDescent="0.25">
      <c r="A14" s="15">
        <v>151</v>
      </c>
      <c r="B14" s="5" t="s">
        <v>103</v>
      </c>
      <c r="C14" s="5" t="s">
        <v>104</v>
      </c>
      <c r="D14" s="32" t="s">
        <v>147</v>
      </c>
      <c r="E14" s="20">
        <v>44399</v>
      </c>
      <c r="F14" s="16">
        <v>2234750</v>
      </c>
      <c r="G14" s="21">
        <v>72321</v>
      </c>
      <c r="H14" s="5">
        <v>370255</v>
      </c>
      <c r="I14" s="5" t="s">
        <v>13</v>
      </c>
      <c r="J14" s="5" t="s">
        <v>105</v>
      </c>
      <c r="K14" s="31" t="s">
        <v>124</v>
      </c>
      <c r="L14" s="23"/>
    </row>
    <row r="15" spans="1:12" ht="69" customHeight="1" x14ac:dyDescent="0.25">
      <c r="A15" s="15">
        <v>152</v>
      </c>
      <c r="B15" s="5" t="s">
        <v>110</v>
      </c>
      <c r="C15" s="5" t="s">
        <v>112</v>
      </c>
      <c r="D15" s="32">
        <v>4</v>
      </c>
      <c r="E15" s="20">
        <v>44399</v>
      </c>
      <c r="F15" s="16">
        <v>3555550</v>
      </c>
      <c r="G15" s="21">
        <v>72421</v>
      </c>
      <c r="H15" s="5">
        <v>390332</v>
      </c>
      <c r="I15" s="5" t="s">
        <v>13</v>
      </c>
      <c r="J15" s="5" t="s">
        <v>84</v>
      </c>
      <c r="K15" s="31" t="s">
        <v>124</v>
      </c>
      <c r="L15" s="23"/>
    </row>
    <row r="16" spans="1:12" ht="69" customHeight="1" x14ac:dyDescent="0.25">
      <c r="A16" s="15">
        <v>153</v>
      </c>
      <c r="B16" s="5" t="s">
        <v>85</v>
      </c>
      <c r="C16" s="5" t="s">
        <v>16</v>
      </c>
      <c r="D16" s="32" t="s">
        <v>149</v>
      </c>
      <c r="E16" s="20">
        <v>44399</v>
      </c>
      <c r="F16" s="16">
        <v>4265160.53</v>
      </c>
      <c r="G16" s="21" t="s">
        <v>150</v>
      </c>
      <c r="H16" s="5">
        <v>375584</v>
      </c>
      <c r="I16" s="5" t="s">
        <v>13</v>
      </c>
      <c r="J16" s="5" t="s">
        <v>129</v>
      </c>
      <c r="K16" s="31" t="s">
        <v>124</v>
      </c>
      <c r="L16" s="23"/>
    </row>
    <row r="17" spans="1:12" ht="69" customHeight="1" x14ac:dyDescent="0.25">
      <c r="A17" s="15">
        <v>154</v>
      </c>
      <c r="B17" s="5" t="s">
        <v>63</v>
      </c>
      <c r="C17" s="5" t="s">
        <v>106</v>
      </c>
      <c r="D17" s="32" t="s">
        <v>151</v>
      </c>
      <c r="E17" s="20">
        <v>44399</v>
      </c>
      <c r="F17" s="16">
        <v>119619981.34999999</v>
      </c>
      <c r="G17" s="21">
        <v>72721</v>
      </c>
      <c r="H17" s="5">
        <v>369736</v>
      </c>
      <c r="I17" s="5" t="s">
        <v>13</v>
      </c>
      <c r="J17" s="5" t="s">
        <v>83</v>
      </c>
      <c r="K17" s="31" t="s">
        <v>124</v>
      </c>
      <c r="L17" s="23"/>
    </row>
    <row r="18" spans="1:12" ht="69" customHeight="1" x14ac:dyDescent="0.25">
      <c r="A18" s="15">
        <v>155</v>
      </c>
      <c r="B18" s="5" t="s">
        <v>97</v>
      </c>
      <c r="C18" s="5" t="s">
        <v>98</v>
      </c>
      <c r="D18" s="32" t="s">
        <v>152</v>
      </c>
      <c r="E18" s="20">
        <v>44402</v>
      </c>
      <c r="F18" s="16">
        <v>4235905</v>
      </c>
      <c r="G18" s="21">
        <v>73021</v>
      </c>
      <c r="H18" s="5">
        <v>370173</v>
      </c>
      <c r="I18" s="7" t="s">
        <v>13</v>
      </c>
      <c r="J18" s="5" t="s">
        <v>99</v>
      </c>
      <c r="K18" s="31" t="s">
        <v>124</v>
      </c>
      <c r="L18" s="23"/>
    </row>
    <row r="19" spans="1:12" ht="69" customHeight="1" x14ac:dyDescent="0.25">
      <c r="A19" s="15">
        <v>156</v>
      </c>
      <c r="B19" s="2" t="s">
        <v>94</v>
      </c>
      <c r="C19" s="5" t="s">
        <v>95</v>
      </c>
      <c r="D19" s="32" t="s">
        <v>153</v>
      </c>
      <c r="E19" s="20">
        <v>44402</v>
      </c>
      <c r="F19" s="14">
        <v>11762166</v>
      </c>
      <c r="G19" s="12" t="s">
        <v>154</v>
      </c>
      <c r="H19" s="5">
        <v>379620</v>
      </c>
      <c r="I19" s="5" t="s">
        <v>13</v>
      </c>
      <c r="J19" s="5" t="s">
        <v>96</v>
      </c>
      <c r="K19" s="31" t="s">
        <v>124</v>
      </c>
      <c r="L19" s="23"/>
    </row>
    <row r="20" spans="1:12" ht="69" customHeight="1" x14ac:dyDescent="0.25">
      <c r="A20" s="15">
        <v>157</v>
      </c>
      <c r="B20" s="2" t="s">
        <v>81</v>
      </c>
      <c r="C20" s="5" t="s">
        <v>132</v>
      </c>
      <c r="D20" s="32" t="s">
        <v>155</v>
      </c>
      <c r="E20" s="20">
        <v>44402</v>
      </c>
      <c r="F20" s="16">
        <v>6585590</v>
      </c>
      <c r="G20" s="21">
        <v>73321</v>
      </c>
      <c r="H20" s="5">
        <v>367848</v>
      </c>
      <c r="I20" s="5" t="s">
        <v>13</v>
      </c>
      <c r="J20" s="5" t="s">
        <v>82</v>
      </c>
      <c r="K20" s="31" t="s">
        <v>124</v>
      </c>
      <c r="L20" s="23"/>
    </row>
    <row r="21" spans="1:12" ht="69" customHeight="1" x14ac:dyDescent="0.25">
      <c r="A21" s="15">
        <v>158</v>
      </c>
      <c r="B21" s="5" t="s">
        <v>38</v>
      </c>
      <c r="C21" s="5" t="s">
        <v>131</v>
      </c>
      <c r="D21" s="32" t="s">
        <v>156</v>
      </c>
      <c r="E21" s="20">
        <v>44402</v>
      </c>
      <c r="F21" s="16">
        <v>6206172</v>
      </c>
      <c r="G21" s="21">
        <v>73421</v>
      </c>
      <c r="H21" s="5">
        <v>369746</v>
      </c>
      <c r="I21" s="5" t="s">
        <v>13</v>
      </c>
      <c r="J21" s="5" t="s">
        <v>93</v>
      </c>
      <c r="K21" s="31" t="s">
        <v>124</v>
      </c>
      <c r="L21" s="23"/>
    </row>
    <row r="22" spans="1:12" ht="69" customHeight="1" x14ac:dyDescent="0.25">
      <c r="A22" s="15">
        <v>159</v>
      </c>
      <c r="B22" s="2" t="s">
        <v>100</v>
      </c>
      <c r="C22" s="5" t="s">
        <v>101</v>
      </c>
      <c r="D22" s="5" t="s">
        <v>157</v>
      </c>
      <c r="E22" s="20">
        <v>44402</v>
      </c>
      <c r="F22" s="16">
        <v>5656297</v>
      </c>
      <c r="G22" s="21">
        <v>73521</v>
      </c>
      <c r="H22" s="5">
        <v>369752</v>
      </c>
      <c r="I22" s="5" t="s">
        <v>13</v>
      </c>
      <c r="J22" s="5" t="s">
        <v>102</v>
      </c>
      <c r="K22" s="31" t="s">
        <v>124</v>
      </c>
      <c r="L22" s="23"/>
    </row>
    <row r="23" spans="1:12" ht="69" customHeight="1" x14ac:dyDescent="0.25">
      <c r="A23" s="15">
        <v>160</v>
      </c>
      <c r="B23" s="5" t="s">
        <v>78</v>
      </c>
      <c r="C23" s="5" t="s">
        <v>79</v>
      </c>
      <c r="D23" s="32" t="s">
        <v>158</v>
      </c>
      <c r="E23" s="20">
        <v>44402</v>
      </c>
      <c r="F23" s="16">
        <v>7792685.1299999999</v>
      </c>
      <c r="G23" s="21" t="s">
        <v>159</v>
      </c>
      <c r="H23" s="7">
        <v>370815</v>
      </c>
      <c r="I23" s="7" t="s">
        <v>13</v>
      </c>
      <c r="J23" s="7" t="s">
        <v>176</v>
      </c>
      <c r="K23" s="31" t="s">
        <v>124</v>
      </c>
      <c r="L23" s="23"/>
    </row>
    <row r="24" spans="1:12" ht="69" customHeight="1" x14ac:dyDescent="0.25">
      <c r="A24" s="15">
        <v>161</v>
      </c>
      <c r="B24" s="5" t="s">
        <v>63</v>
      </c>
      <c r="C24" s="5" t="s">
        <v>106</v>
      </c>
      <c r="D24" s="32" t="s">
        <v>160</v>
      </c>
      <c r="E24" s="20">
        <v>44403</v>
      </c>
      <c r="F24" s="16">
        <v>14330644.27</v>
      </c>
      <c r="G24" s="21">
        <v>73821</v>
      </c>
      <c r="H24" s="5">
        <v>369736</v>
      </c>
      <c r="I24" s="5" t="s">
        <v>13</v>
      </c>
      <c r="J24" s="5" t="s">
        <v>80</v>
      </c>
      <c r="K24" s="31" t="s">
        <v>124</v>
      </c>
      <c r="L24" s="23"/>
    </row>
    <row r="25" spans="1:12" ht="69" customHeight="1" x14ac:dyDescent="0.25">
      <c r="A25" s="15">
        <v>162</v>
      </c>
      <c r="B25" s="5" t="s">
        <v>107</v>
      </c>
      <c r="C25" s="5" t="s">
        <v>130</v>
      </c>
      <c r="D25" s="32" t="s">
        <v>161</v>
      </c>
      <c r="E25" s="20">
        <v>44403</v>
      </c>
      <c r="F25" s="16">
        <v>16323908</v>
      </c>
      <c r="G25" s="21">
        <v>73921</v>
      </c>
      <c r="H25" s="5">
        <v>375605</v>
      </c>
      <c r="I25" s="5" t="s">
        <v>13</v>
      </c>
      <c r="J25" s="5" t="s">
        <v>14</v>
      </c>
      <c r="K25" s="31" t="s">
        <v>124</v>
      </c>
      <c r="L25" s="23"/>
    </row>
    <row r="26" spans="1:12" ht="69" customHeight="1" x14ac:dyDescent="0.25">
      <c r="A26" s="15">
        <v>163</v>
      </c>
      <c r="B26" s="5" t="s">
        <v>162</v>
      </c>
      <c r="C26" s="5" t="s">
        <v>163</v>
      </c>
      <c r="D26" s="32" t="s">
        <v>164</v>
      </c>
      <c r="E26" s="20">
        <v>44403</v>
      </c>
      <c r="F26" s="16">
        <v>36974200</v>
      </c>
      <c r="G26" s="21" t="s">
        <v>165</v>
      </c>
      <c r="H26" s="5">
        <v>397730</v>
      </c>
      <c r="I26" s="7" t="s">
        <v>11</v>
      </c>
      <c r="J26" s="5" t="s">
        <v>109</v>
      </c>
      <c r="K26" s="31" t="s">
        <v>124</v>
      </c>
      <c r="L26" s="23"/>
    </row>
    <row r="27" spans="1:12" ht="69" customHeight="1" x14ac:dyDescent="0.25">
      <c r="A27" s="15">
        <v>164</v>
      </c>
      <c r="B27" s="31" t="s">
        <v>72</v>
      </c>
      <c r="C27" s="7" t="s">
        <v>77</v>
      </c>
      <c r="D27" s="7">
        <v>8</v>
      </c>
      <c r="E27" s="20">
        <v>44403</v>
      </c>
      <c r="F27" s="16">
        <v>2114046.4900000002</v>
      </c>
      <c r="G27" s="21">
        <v>74221</v>
      </c>
      <c r="H27" s="7">
        <v>378559</v>
      </c>
      <c r="I27" s="7" t="s">
        <v>13</v>
      </c>
      <c r="J27" s="7" t="s">
        <v>14</v>
      </c>
      <c r="K27" s="31" t="s">
        <v>124</v>
      </c>
      <c r="L27" s="23"/>
    </row>
    <row r="28" spans="1:12" ht="69" customHeight="1" x14ac:dyDescent="0.25">
      <c r="A28" s="15">
        <v>165</v>
      </c>
      <c r="B28" s="5" t="s">
        <v>117</v>
      </c>
      <c r="C28" s="5" t="s">
        <v>16</v>
      </c>
      <c r="D28" s="32" t="s">
        <v>166</v>
      </c>
      <c r="E28" s="20">
        <v>44403</v>
      </c>
      <c r="F28" s="16">
        <v>5935510.7199999997</v>
      </c>
      <c r="G28" s="21">
        <v>74321</v>
      </c>
      <c r="H28" s="5">
        <v>397695</v>
      </c>
      <c r="I28" s="7" t="s">
        <v>11</v>
      </c>
      <c r="J28" s="5" t="s">
        <v>167</v>
      </c>
      <c r="K28" s="31" t="s">
        <v>124</v>
      </c>
      <c r="L28" s="23"/>
    </row>
    <row r="29" spans="1:12" ht="69" customHeight="1" x14ac:dyDescent="0.25">
      <c r="A29" s="15">
        <v>166</v>
      </c>
      <c r="B29" s="5" t="s">
        <v>88</v>
      </c>
      <c r="C29" s="5" t="s">
        <v>89</v>
      </c>
      <c r="D29" s="32" t="s">
        <v>168</v>
      </c>
      <c r="E29" s="20">
        <v>44404</v>
      </c>
      <c r="F29" s="16">
        <v>119820926</v>
      </c>
      <c r="G29" s="21" t="s">
        <v>169</v>
      </c>
      <c r="H29" s="5">
        <v>372237</v>
      </c>
      <c r="I29" s="5" t="s">
        <v>13</v>
      </c>
      <c r="J29" s="5" t="s">
        <v>170</v>
      </c>
      <c r="K29" s="31" t="s">
        <v>124</v>
      </c>
      <c r="L29" s="23"/>
    </row>
    <row r="30" spans="1:12" ht="69" customHeight="1" x14ac:dyDescent="0.25">
      <c r="A30" s="15">
        <v>167</v>
      </c>
      <c r="B30" s="5" t="s">
        <v>115</v>
      </c>
      <c r="C30" s="5" t="s">
        <v>116</v>
      </c>
      <c r="D30" s="32" t="s">
        <v>171</v>
      </c>
      <c r="E30" s="20">
        <v>44404</v>
      </c>
      <c r="F30" s="16">
        <v>5671500</v>
      </c>
      <c r="G30" s="21">
        <v>74721</v>
      </c>
      <c r="H30" s="5">
        <v>389256</v>
      </c>
      <c r="I30" s="5" t="s">
        <v>13</v>
      </c>
      <c r="J30" s="5" t="s">
        <v>14</v>
      </c>
      <c r="K30" s="31" t="s">
        <v>124</v>
      </c>
      <c r="L30" s="23"/>
    </row>
    <row r="31" spans="1:12" ht="69" customHeight="1" x14ac:dyDescent="0.25">
      <c r="A31" s="15">
        <v>168</v>
      </c>
      <c r="B31" s="5" t="s">
        <v>90</v>
      </c>
      <c r="C31" s="5" t="s">
        <v>119</v>
      </c>
      <c r="D31" s="32" t="s">
        <v>172</v>
      </c>
      <c r="E31" s="20">
        <v>44405</v>
      </c>
      <c r="F31" s="16">
        <v>2909520</v>
      </c>
      <c r="G31" s="21">
        <v>74821</v>
      </c>
      <c r="H31" s="5">
        <v>365937</v>
      </c>
      <c r="I31" s="5" t="s">
        <v>13</v>
      </c>
      <c r="J31" s="5" t="s">
        <v>91</v>
      </c>
      <c r="K31" s="31" t="s">
        <v>124</v>
      </c>
      <c r="L31" s="23"/>
    </row>
    <row r="32" spans="1:12" ht="69" customHeight="1" x14ac:dyDescent="0.25">
      <c r="A32" s="15">
        <v>169</v>
      </c>
      <c r="B32" s="5" t="s">
        <v>126</v>
      </c>
      <c r="C32" s="5" t="s">
        <v>127</v>
      </c>
      <c r="D32" s="32" t="s">
        <v>173</v>
      </c>
      <c r="E32" s="20">
        <v>44405</v>
      </c>
      <c r="F32" s="16">
        <v>7490066</v>
      </c>
      <c r="G32" s="21">
        <v>74921</v>
      </c>
      <c r="H32" s="5">
        <v>402881</v>
      </c>
      <c r="I32" s="5" t="s">
        <v>13</v>
      </c>
      <c r="J32" s="5" t="s">
        <v>128</v>
      </c>
      <c r="K32" s="31" t="s">
        <v>124</v>
      </c>
      <c r="L32" s="23"/>
    </row>
    <row r="33" spans="1:12" ht="97.5" customHeight="1" x14ac:dyDescent="0.25">
      <c r="A33" s="15">
        <v>170</v>
      </c>
      <c r="B33" s="5" t="s">
        <v>78</v>
      </c>
      <c r="C33" s="5" t="s">
        <v>79</v>
      </c>
      <c r="D33" s="32" t="s">
        <v>174</v>
      </c>
      <c r="E33" s="20">
        <v>44405</v>
      </c>
      <c r="F33" s="16">
        <v>40113484.149999999</v>
      </c>
      <c r="G33" s="21" t="s">
        <v>175</v>
      </c>
      <c r="H33" s="5">
        <v>370815</v>
      </c>
      <c r="I33" s="5" t="s">
        <v>13</v>
      </c>
      <c r="J33" s="5" t="s">
        <v>177</v>
      </c>
      <c r="K33" s="31" t="s">
        <v>124</v>
      </c>
      <c r="L33" s="23"/>
    </row>
    <row r="34" spans="1:12" ht="44.25" customHeight="1" x14ac:dyDescent="0.25">
      <c r="F34" s="34">
        <f>SUM(F2:F33)</f>
        <v>868787522.38999987</v>
      </c>
      <c r="G34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382"/>
  <sheetViews>
    <sheetView zoomScaleNormal="100" workbookViewId="0">
      <pane ySplit="1" topLeftCell="A2" activePane="bottomLeft" state="frozen"/>
      <selection activeCell="B429" sqref="B429:J429"/>
      <selection pane="bottomLeft" activeCell="K3" sqref="K3"/>
    </sheetView>
  </sheetViews>
  <sheetFormatPr baseColWidth="10" defaultColWidth="8.85546875" defaultRowHeight="15" x14ac:dyDescent="0.25"/>
  <cols>
    <col min="1" max="1" width="8.140625" customWidth="1"/>
    <col min="2" max="2" width="21.42578125" customWidth="1"/>
    <col min="3" max="3" width="47.140625" customWidth="1"/>
    <col min="4" max="4" width="27.85546875" customWidth="1"/>
    <col min="5" max="5" width="19.5703125" customWidth="1"/>
    <col min="6" max="6" width="17" style="4" customWidth="1"/>
    <col min="7" max="7" width="21.5703125" style="4" customWidth="1"/>
    <col min="8" max="8" width="12.28515625" customWidth="1"/>
    <col min="9" max="9" width="14.5703125" style="9" customWidth="1"/>
    <col min="10" max="10" width="18.42578125" style="9" customWidth="1"/>
    <col min="11" max="11" width="20.7109375" style="18" customWidth="1"/>
    <col min="12" max="12" width="63" customWidth="1"/>
    <col min="13" max="13" width="19.7109375" customWidth="1"/>
    <col min="14" max="14" width="18.28515625" customWidth="1"/>
  </cols>
  <sheetData>
    <row r="1" spans="1:12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8" t="s">
        <v>111</v>
      </c>
    </row>
    <row r="2" spans="1:12" s="24" customFormat="1" ht="57.75" customHeight="1" x14ac:dyDescent="0.25">
      <c r="A2" s="15">
        <v>30</v>
      </c>
      <c r="B2" s="2" t="s">
        <v>86</v>
      </c>
      <c r="C2" s="5" t="s">
        <v>87</v>
      </c>
      <c r="D2" s="5" t="s">
        <v>178</v>
      </c>
      <c r="E2" s="20">
        <v>44387</v>
      </c>
      <c r="F2" s="16">
        <v>4910000</v>
      </c>
      <c r="G2" s="6">
        <v>68021</v>
      </c>
      <c r="H2" s="5">
        <v>378557</v>
      </c>
      <c r="I2" s="5" t="s">
        <v>11</v>
      </c>
      <c r="J2" s="5" t="s">
        <v>182</v>
      </c>
      <c r="K2" s="31" t="s">
        <v>124</v>
      </c>
      <c r="L2" s="35"/>
    </row>
    <row r="3" spans="1:12" s="24" customFormat="1" ht="57.75" customHeight="1" x14ac:dyDescent="0.25">
      <c r="A3" s="15">
        <v>31</v>
      </c>
      <c r="B3" s="2" t="s">
        <v>179</v>
      </c>
      <c r="C3" s="5" t="s">
        <v>180</v>
      </c>
      <c r="D3" s="5" t="s">
        <v>181</v>
      </c>
      <c r="E3" s="20">
        <v>44406</v>
      </c>
      <c r="F3" s="16">
        <v>54960000</v>
      </c>
      <c r="G3" s="6">
        <v>75221</v>
      </c>
      <c r="H3" s="5">
        <v>397696</v>
      </c>
      <c r="I3" s="5" t="s">
        <v>11</v>
      </c>
      <c r="J3" s="5" t="s">
        <v>92</v>
      </c>
      <c r="K3" s="31" t="s">
        <v>124</v>
      </c>
      <c r="L3" s="35"/>
    </row>
    <row r="4" spans="1:12" ht="27.75" customHeight="1" x14ac:dyDescent="0.25">
      <c r="F4" s="33">
        <f>+SUBTOTAL(9,F2:F3)</f>
        <v>59870000</v>
      </c>
      <c r="G4" s="17"/>
      <c r="K4" s="19"/>
    </row>
    <row r="5" spans="1:12" x14ac:dyDescent="0.25">
      <c r="G5" s="17"/>
      <c r="K5" s="19"/>
    </row>
    <row r="6" spans="1:12" x14ac:dyDescent="0.25">
      <c r="G6" s="17"/>
    </row>
    <row r="7" spans="1:12" x14ac:dyDescent="0.25">
      <c r="G7" s="17"/>
    </row>
    <row r="8" spans="1:12" x14ac:dyDescent="0.25">
      <c r="F8" s="13"/>
      <c r="G8" s="17"/>
    </row>
    <row r="9" spans="1:12" x14ac:dyDescent="0.25">
      <c r="G9" s="17"/>
    </row>
    <row r="10" spans="1:12" x14ac:dyDescent="0.25">
      <c r="F10" s="10"/>
    </row>
    <row r="11" spans="1:12" x14ac:dyDescent="0.25">
      <c r="F11" s="11"/>
    </row>
    <row r="12" spans="1:12" x14ac:dyDescent="0.25">
      <c r="F12" s="11"/>
    </row>
    <row r="13" spans="1:12" x14ac:dyDescent="0.25">
      <c r="F13" s="10"/>
    </row>
    <row r="329" spans="2:10" x14ac:dyDescent="0.25">
      <c r="C329" t="s">
        <v>32</v>
      </c>
      <c r="D329" t="s">
        <v>33</v>
      </c>
      <c r="F329" s="4">
        <v>329999999.82999998</v>
      </c>
    </row>
    <row r="330" spans="2:10" x14ac:dyDescent="0.25">
      <c r="C330" t="s">
        <v>28</v>
      </c>
      <c r="D330" t="s">
        <v>34</v>
      </c>
      <c r="E330" s="25"/>
      <c r="F330" s="4">
        <v>2474891</v>
      </c>
      <c r="I330" s="27"/>
    </row>
    <row r="331" spans="2:10" x14ac:dyDescent="0.25">
      <c r="C331" t="s">
        <v>16</v>
      </c>
      <c r="D331" t="s">
        <v>37</v>
      </c>
      <c r="E331" s="25"/>
      <c r="F331" s="4">
        <v>3500000</v>
      </c>
      <c r="I331" s="27"/>
    </row>
    <row r="332" spans="2:10" x14ac:dyDescent="0.25">
      <c r="C332" t="s">
        <v>35</v>
      </c>
      <c r="D332" t="s">
        <v>36</v>
      </c>
      <c r="E332" s="26">
        <v>44182</v>
      </c>
      <c r="F332" s="4">
        <v>31000000</v>
      </c>
      <c r="I332" s="27"/>
    </row>
    <row r="333" spans="2:10" x14ac:dyDescent="0.25">
      <c r="B333" t="s">
        <v>38</v>
      </c>
      <c r="C333" t="s">
        <v>21</v>
      </c>
      <c r="D333" t="s">
        <v>39</v>
      </c>
      <c r="E333" s="26">
        <v>44183</v>
      </c>
      <c r="F333" s="4">
        <v>8042377.5</v>
      </c>
      <c r="G333" s="4">
        <v>176920</v>
      </c>
    </row>
    <row r="334" spans="2:10" x14ac:dyDescent="0.25">
      <c r="C334" t="s">
        <v>12</v>
      </c>
      <c r="D334" t="s">
        <v>40</v>
      </c>
      <c r="E334" s="26">
        <v>44183</v>
      </c>
      <c r="F334" s="4">
        <v>4738859.49</v>
      </c>
      <c r="G334" s="4">
        <v>177820</v>
      </c>
      <c r="I334" s="27"/>
    </row>
    <row r="335" spans="2:10" ht="30" x14ac:dyDescent="0.25">
      <c r="B335" s="5" t="s">
        <v>41</v>
      </c>
      <c r="C335" s="5" t="s">
        <v>22</v>
      </c>
      <c r="D335" s="22" t="s">
        <v>42</v>
      </c>
      <c r="E335" s="26">
        <v>44183</v>
      </c>
      <c r="F335" s="14">
        <v>259200</v>
      </c>
      <c r="G335" s="6">
        <v>179320</v>
      </c>
      <c r="H335" s="5"/>
      <c r="I335" s="27"/>
      <c r="J335" s="5" t="s">
        <v>20</v>
      </c>
    </row>
    <row r="336" spans="2:10" ht="30" x14ac:dyDescent="0.25">
      <c r="B336" s="5" t="s">
        <v>41</v>
      </c>
      <c r="C336" s="5" t="s">
        <v>22</v>
      </c>
      <c r="D336" s="22" t="s">
        <v>43</v>
      </c>
      <c r="E336" s="26">
        <v>44183</v>
      </c>
      <c r="F336" s="14">
        <v>10594380</v>
      </c>
      <c r="G336" s="6">
        <v>179620</v>
      </c>
      <c r="H336" s="5"/>
      <c r="J336" s="5" t="s">
        <v>20</v>
      </c>
    </row>
    <row r="337" spans="1:10" x14ac:dyDescent="0.25">
      <c r="B337" t="s">
        <v>44</v>
      </c>
      <c r="C337" t="s">
        <v>23</v>
      </c>
      <c r="D337" s="22">
        <v>71206</v>
      </c>
      <c r="E337" s="26">
        <v>44183</v>
      </c>
      <c r="F337" s="4">
        <v>10456774</v>
      </c>
      <c r="G337" s="4">
        <v>181220</v>
      </c>
      <c r="J337" s="9" t="s">
        <v>25</v>
      </c>
    </row>
    <row r="338" spans="1:10" x14ac:dyDescent="0.25">
      <c r="B338" t="s">
        <v>45</v>
      </c>
      <c r="C338" t="s">
        <v>24</v>
      </c>
      <c r="D338" t="s">
        <v>46</v>
      </c>
      <c r="E338" s="26">
        <v>44183</v>
      </c>
      <c r="F338" s="4">
        <v>4386885</v>
      </c>
      <c r="G338" s="4">
        <v>181820</v>
      </c>
      <c r="I338" s="28" t="s">
        <v>11</v>
      </c>
      <c r="J338" s="5" t="s">
        <v>19</v>
      </c>
    </row>
    <row r="339" spans="1:10" x14ac:dyDescent="0.25">
      <c r="C339" t="s">
        <v>18</v>
      </c>
      <c r="D339" t="s">
        <v>47</v>
      </c>
      <c r="E339" s="26">
        <v>44183</v>
      </c>
      <c r="F339" s="4">
        <v>24480000</v>
      </c>
      <c r="G339" s="4">
        <v>181920</v>
      </c>
      <c r="I339" s="9" t="s">
        <v>48</v>
      </c>
      <c r="J339" s="9" t="s">
        <v>15</v>
      </c>
    </row>
    <row r="340" spans="1:10" x14ac:dyDescent="0.25">
      <c r="A340">
        <v>392</v>
      </c>
      <c r="C340" t="s">
        <v>31</v>
      </c>
      <c r="D340" t="s">
        <v>49</v>
      </c>
      <c r="E340" s="26">
        <v>44183</v>
      </c>
      <c r="F340" s="4">
        <v>15435166.51</v>
      </c>
      <c r="G340" s="4" t="s">
        <v>50</v>
      </c>
      <c r="I340" s="27"/>
      <c r="J340" s="9" t="s">
        <v>14</v>
      </c>
    </row>
    <row r="341" spans="1:10" x14ac:dyDescent="0.25">
      <c r="A341">
        <v>393</v>
      </c>
      <c r="C341" t="s">
        <v>29</v>
      </c>
      <c r="D341">
        <v>9</v>
      </c>
      <c r="E341" s="26">
        <v>44183</v>
      </c>
      <c r="G341" s="4">
        <v>182220</v>
      </c>
      <c r="I341" s="27"/>
    </row>
    <row r="342" spans="1:10" x14ac:dyDescent="0.25">
      <c r="A342">
        <v>394</v>
      </c>
      <c r="C342" t="s">
        <v>30</v>
      </c>
      <c r="D342">
        <v>9</v>
      </c>
      <c r="E342" s="26">
        <v>44183</v>
      </c>
      <c r="F342" s="4">
        <v>2777500</v>
      </c>
      <c r="G342" s="4">
        <v>182320</v>
      </c>
      <c r="I342" s="27"/>
    </row>
    <row r="343" spans="1:10" ht="30" x14ac:dyDescent="0.25">
      <c r="B343" t="s">
        <v>51</v>
      </c>
      <c r="C343" t="s">
        <v>52</v>
      </c>
      <c r="D343" s="29" t="s">
        <v>54</v>
      </c>
      <c r="J343" s="9" t="s">
        <v>53</v>
      </c>
    </row>
    <row r="344" spans="1:10" x14ac:dyDescent="0.25">
      <c r="A344">
        <v>395</v>
      </c>
    </row>
    <row r="348" spans="1:10" x14ac:dyDescent="0.25">
      <c r="A348">
        <v>395.914285714286</v>
      </c>
    </row>
    <row r="349" spans="1:10" x14ac:dyDescent="0.25">
      <c r="A349">
        <v>396.65714285714301</v>
      </c>
    </row>
    <row r="350" spans="1:10" x14ac:dyDescent="0.25">
      <c r="A350">
        <v>397.4</v>
      </c>
    </row>
    <row r="351" spans="1:10" x14ac:dyDescent="0.25">
      <c r="A351">
        <v>398.142857142857</v>
      </c>
    </row>
    <row r="352" spans="1:10" x14ac:dyDescent="0.25">
      <c r="A352">
        <v>398.88571428571402</v>
      </c>
    </row>
    <row r="356" spans="1:10" x14ac:dyDescent="0.25">
      <c r="A356">
        <v>399.62857142857098</v>
      </c>
    </row>
    <row r="357" spans="1:10" ht="19.5" customHeight="1" x14ac:dyDescent="0.25">
      <c r="A357">
        <v>400.37142857142902</v>
      </c>
      <c r="D357" t="s">
        <v>61</v>
      </c>
      <c r="E357" s="30">
        <v>44189</v>
      </c>
      <c r="F357" s="4">
        <v>1862007</v>
      </c>
      <c r="G357" s="4">
        <v>201820</v>
      </c>
    </row>
    <row r="358" spans="1:10" ht="33" customHeight="1" x14ac:dyDescent="0.25">
      <c r="A358">
        <v>400.37142857142902</v>
      </c>
      <c r="D358" t="s">
        <v>62</v>
      </c>
      <c r="E358" s="30">
        <v>44189</v>
      </c>
      <c r="F358" s="4">
        <v>36207427.600000001</v>
      </c>
      <c r="G358" s="4">
        <v>201920</v>
      </c>
      <c r="I358" s="9" t="s">
        <v>48</v>
      </c>
    </row>
    <row r="359" spans="1:10" x14ac:dyDescent="0.25">
      <c r="A359">
        <v>401.11428571428598</v>
      </c>
      <c r="D359" t="s">
        <v>58</v>
      </c>
      <c r="E359" s="30">
        <v>44189</v>
      </c>
      <c r="F359" s="4">
        <v>7149650.5300000003</v>
      </c>
      <c r="G359" s="4">
        <v>202020</v>
      </c>
      <c r="J359" s="9" t="s">
        <v>59</v>
      </c>
    </row>
    <row r="360" spans="1:10" x14ac:dyDescent="0.25">
      <c r="A360">
        <v>401.11428571428598</v>
      </c>
      <c r="D360" t="s">
        <v>60</v>
      </c>
      <c r="E360" s="30">
        <v>44189</v>
      </c>
      <c r="F360" s="4">
        <v>1010564.67</v>
      </c>
      <c r="G360" s="4">
        <v>202120</v>
      </c>
      <c r="I360" s="9" t="s">
        <v>48</v>
      </c>
      <c r="J360" s="9" t="s">
        <v>27</v>
      </c>
    </row>
    <row r="361" spans="1:10" x14ac:dyDescent="0.25">
      <c r="A361">
        <v>401.857142857143</v>
      </c>
      <c r="B361" t="s">
        <v>55</v>
      </c>
      <c r="C361" t="s">
        <v>56</v>
      </c>
      <c r="D361" t="s">
        <v>57</v>
      </c>
      <c r="E361" s="30">
        <v>44189</v>
      </c>
      <c r="F361" s="4">
        <v>29429736</v>
      </c>
      <c r="G361" s="4">
        <v>202220</v>
      </c>
      <c r="I361" s="9" t="s">
        <v>48</v>
      </c>
      <c r="J361" s="9" t="s">
        <v>15</v>
      </c>
    </row>
    <row r="362" spans="1:10" x14ac:dyDescent="0.25">
      <c r="A362">
        <v>402.6</v>
      </c>
      <c r="B362" t="s">
        <v>63</v>
      </c>
      <c r="C362" t="s">
        <v>64</v>
      </c>
      <c r="D362" t="s">
        <v>65</v>
      </c>
      <c r="E362" s="30">
        <v>44190</v>
      </c>
      <c r="F362" s="4">
        <v>100500000</v>
      </c>
      <c r="G362" s="4">
        <v>209120</v>
      </c>
      <c r="J362" s="9" t="s">
        <v>15</v>
      </c>
    </row>
    <row r="363" spans="1:10" ht="20.25" customHeight="1" x14ac:dyDescent="0.25">
      <c r="A363">
        <v>403.34285714285699</v>
      </c>
      <c r="B363" t="s">
        <v>66</v>
      </c>
      <c r="C363" t="s">
        <v>67</v>
      </c>
      <c r="D363" t="s">
        <v>68</v>
      </c>
      <c r="E363" s="30">
        <v>44190</v>
      </c>
      <c r="F363" s="4">
        <v>163378624.19999999</v>
      </c>
      <c r="G363" s="4">
        <v>209220</v>
      </c>
      <c r="J363" s="9" t="s">
        <v>69</v>
      </c>
    </row>
    <row r="364" spans="1:10" x14ac:dyDescent="0.25">
      <c r="A364">
        <v>404.085714285714</v>
      </c>
      <c r="B364" t="s">
        <v>66</v>
      </c>
      <c r="C364" t="s">
        <v>67</v>
      </c>
      <c r="D364" t="s">
        <v>70</v>
      </c>
      <c r="E364" s="30">
        <v>44190</v>
      </c>
      <c r="F364" s="4">
        <v>12000000</v>
      </c>
      <c r="G364" s="4">
        <v>209320</v>
      </c>
      <c r="J364" s="9" t="s">
        <v>71</v>
      </c>
    </row>
    <row r="365" spans="1:10" ht="30" x14ac:dyDescent="0.25">
      <c r="A365">
        <v>404.82857142857102</v>
      </c>
      <c r="B365" s="5" t="s">
        <v>72</v>
      </c>
      <c r="C365" s="5" t="s">
        <v>17</v>
      </c>
      <c r="D365" s="22">
        <v>1</v>
      </c>
      <c r="E365" s="30">
        <v>44190</v>
      </c>
      <c r="F365" s="14">
        <v>1902641.84</v>
      </c>
      <c r="G365" s="6">
        <v>209420</v>
      </c>
      <c r="H365" s="5"/>
      <c r="I365" s="5" t="s">
        <v>11</v>
      </c>
      <c r="J365" s="5" t="s">
        <v>20</v>
      </c>
    </row>
    <row r="366" spans="1:10" x14ac:dyDescent="0.25">
      <c r="A366">
        <v>405.57142857142799</v>
      </c>
      <c r="D366" t="s">
        <v>76</v>
      </c>
      <c r="E366" s="30">
        <v>44190</v>
      </c>
      <c r="F366" s="14">
        <v>62395310</v>
      </c>
      <c r="G366" s="4" t="s">
        <v>73</v>
      </c>
      <c r="I366" s="9" t="s">
        <v>48</v>
      </c>
      <c r="J366" s="9" t="s">
        <v>74</v>
      </c>
    </row>
    <row r="367" spans="1:10" x14ac:dyDescent="0.25">
      <c r="A367">
        <v>406.31428571428501</v>
      </c>
      <c r="D367" t="s">
        <v>75</v>
      </c>
      <c r="E367" s="30">
        <v>44190</v>
      </c>
      <c r="F367" s="4">
        <v>164220000</v>
      </c>
      <c r="G367" s="4">
        <v>212120</v>
      </c>
      <c r="J367" s="9" t="s">
        <v>15</v>
      </c>
    </row>
    <row r="368" spans="1:10" x14ac:dyDescent="0.25">
      <c r="A368">
        <v>407.05714285714203</v>
      </c>
    </row>
    <row r="381" spans="1:6" x14ac:dyDescent="0.25">
      <c r="A381" s="23"/>
    </row>
    <row r="382" spans="1:6" x14ac:dyDescent="0.25">
      <c r="F382" s="4">
        <f>SUBTOTAL(9,F2:F381)</f>
        <v>1088071995.1700001</v>
      </c>
    </row>
  </sheetData>
  <phoneticPr fontId="2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 10 y 16</vt:lpstr>
      <vt:lpstr>BIESO REC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2021-09-01T21:14:16Z</dcterms:modified>
</cp:coreProperties>
</file>