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 defaultThemeVersion="124226"/>
  <xr:revisionPtr revIDLastSave="0" documentId="13_ncr:1_{467F87C3-194D-4964-ABD1-37EB25406E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 10 y 16" sheetId="1" r:id="rId1"/>
    <sheet name="BIESO REC 16" sheetId="8" r:id="rId2"/>
    <sheet name="RESERVA PRESUPUESTAL X PAC" sheetId="9" r:id="rId3"/>
    <sheet name="URGENCIA MANIFIESTA" sheetId="11" r:id="rId4"/>
  </sheets>
  <definedNames>
    <definedName name="_xlnm._FilterDatabase" localSheetId="1" hidden="1">'BIESO REC 16'!$A$1:$L$1</definedName>
    <definedName name="_xlnm._FilterDatabase" localSheetId="0" hidden="1">'REC 10 y 16'!$A$1:$L$40</definedName>
    <definedName name="_xlnm._FilterDatabase" localSheetId="2" hidden="1">'RESERVA PRESUPUESTAL X PAC'!$A$1:$K$21</definedName>
    <definedName name="_xlnm._FilterDatabase" localSheetId="3" hidden="1">'URGENCIA MANIFIESTA'!$A$1:$L$30</definedName>
  </definedNames>
  <calcPr calcId="191029"/>
</workbook>
</file>

<file path=xl/calcChain.xml><?xml version="1.0" encoding="utf-8"?>
<calcChain xmlns="http://schemas.openxmlformats.org/spreadsheetml/2006/main">
  <c r="F3" i="8" l="1"/>
  <c r="F31" i="9" l="1"/>
  <c r="F40" i="1" l="1"/>
  <c r="F381" i="8" l="1"/>
  <c r="F30" i="11" l="1"/>
</calcChain>
</file>

<file path=xl/sharedStrings.xml><?xml version="1.0" encoding="utf-8"?>
<sst xmlns="http://schemas.openxmlformats.org/spreadsheetml/2006/main" count="377" uniqueCount="196">
  <si>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</si>
  <si>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</si>
  <si>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</si>
  <si>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</si>
  <si>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</si>
  <si>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</si>
  <si>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</si>
  <si>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</si>
  <si>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</si>
  <si>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</si>
  <si>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 xml:space="preserve"># FACTURAS  y/o CUENTA DE COBRO </t>
  </si>
  <si>
    <t>UNIDAD</t>
  </si>
  <si>
    <t>SSF</t>
  </si>
  <si>
    <t>GRUPO EDS AUTOGAS S.A.S</t>
  </si>
  <si>
    <t>CSF</t>
  </si>
  <si>
    <t>DEANT</t>
  </si>
  <si>
    <t xml:space="preserve">MEVAL </t>
  </si>
  <si>
    <t>EQUIPARO LTDA</t>
  </si>
  <si>
    <t># CONTRATO Y/O ORDEN DE COMPRA</t>
  </si>
  <si>
    <t>CONTRATISTA</t>
  </si>
  <si>
    <t xml:space="preserve">MULTIQUIMICOS S.A.S. </t>
  </si>
  <si>
    <t>INDUSTRIAS ALIMENTICIAS ENRIPAN S.A.S.</t>
  </si>
  <si>
    <t>HOPAS</t>
  </si>
  <si>
    <t>CENTROS VACACIONALES</t>
  </si>
  <si>
    <t>SÁNCHEZ ZABALA IGNACIO Y/O SERVICENTRO LOS YARUMOS</t>
  </si>
  <si>
    <t xml:space="preserve">MUÑETONES YARCE HUGO ALONSO Y/O ESTACION DE SERVICIO AMALFI  </t>
  </si>
  <si>
    <t>MENDOZA OCHOA JUAN DIEGO Y/O ESTACION DE SERVICIO LA CHAPARRALA</t>
  </si>
  <si>
    <t>GUILLERMO LEON GAVIRIA GONZALEZ  Y/O ESTACION DE SERVICIO LA CRISTALINA.</t>
  </si>
  <si>
    <t>ANDES</t>
  </si>
  <si>
    <t xml:space="preserve">OBSERVACIONES </t>
  </si>
  <si>
    <t xml:space="preserve"> ESCER</t>
  </si>
  <si>
    <t>IMPRESORAS Y SUMINISTROS DE COLOMBIA S.A.S.</t>
  </si>
  <si>
    <t>HENRY HOLGUÍN OSORIO</t>
  </si>
  <si>
    <t>SALAZAR ARIAS CARLOS HERNANDO</t>
  </si>
  <si>
    <t>ASEAR S.A. E.S.P.</t>
  </si>
  <si>
    <t>EL CONSORSIO INGENIERIA 2020  Y/O WRUSSY INGENIEROS SAS</t>
  </si>
  <si>
    <t>WRU32 - WRU33 - WRU34 - WR35 - WRU36 - WRU37 - WRU38 - WRU39</t>
  </si>
  <si>
    <t>FE38 - FE39</t>
  </si>
  <si>
    <t>ECONTROL SYSTEMS S.A.S</t>
  </si>
  <si>
    <t xml:space="preserve">FE-16             </t>
  </si>
  <si>
    <t>E-331</t>
  </si>
  <si>
    <t>12-8-10064-20</t>
  </si>
  <si>
    <t xml:space="preserve"> FE-312    </t>
  </si>
  <si>
    <t xml:space="preserve">GEA84687 - GEA84688 - GEA84699  </t>
  </si>
  <si>
    <t>12-8-10066-20</t>
  </si>
  <si>
    <t xml:space="preserve">FE295 </t>
  </si>
  <si>
    <t xml:space="preserve">FE285  </t>
  </si>
  <si>
    <t>12-8-10074-20</t>
  </si>
  <si>
    <t>12-8-10060-20</t>
  </si>
  <si>
    <t>NFEV3</t>
  </si>
  <si>
    <t xml:space="preserve">FE219  </t>
  </si>
  <si>
    <t xml:space="preserve">SSF </t>
  </si>
  <si>
    <t>ASEA289 - ASEA290</t>
  </si>
  <si>
    <t>182020 - 182120</t>
  </si>
  <si>
    <t>Orden de Compra 59681</t>
  </si>
  <si>
    <t>MEMCO S.A.S</t>
  </si>
  <si>
    <t xml:space="preserve">MEVAL - DEANT - REGION6 - ESMAC - ESCER - POLFA  </t>
  </si>
  <si>
    <t>ME141 - ME143 - ME144 - E145 - ME146 - ME147 - ME148</t>
  </si>
  <si>
    <t>12-2-10081-20</t>
  </si>
  <si>
    <t>COMERCIALIZADORA CARDONA ASOCIADOS S.A.S.</t>
  </si>
  <si>
    <t>FE183</t>
  </si>
  <si>
    <t xml:space="preserve">FE363 - FE369 - FE370 - FE376           </t>
  </si>
  <si>
    <t xml:space="preserve"> REGION6 - DEANT</t>
  </si>
  <si>
    <t xml:space="preserve">FE367 - FE368 </t>
  </si>
  <si>
    <t>FV225 - FV223</t>
  </si>
  <si>
    <t>FV221 - FV224 - FV226 - FV222 - FV227 - FV228 - FV220</t>
  </si>
  <si>
    <t>12-7-10087-20</t>
  </si>
  <si>
    <t>UNION TEMPORAL MOTOSPORT</t>
  </si>
  <si>
    <t>FEM2303 - FEM2304</t>
  </si>
  <si>
    <t>12-7-10086-20</t>
  </si>
  <si>
    <t>UNION TEMPORAL TECNISERAUTOS DE ANTIOQUIA</t>
  </si>
  <si>
    <t>UT1 - UT5 - UT4</t>
  </si>
  <si>
    <t xml:space="preserve"> REGION6 - MEVAL</t>
  </si>
  <si>
    <t>UT-3</t>
  </si>
  <si>
    <t>JyP DIPRO</t>
  </si>
  <si>
    <t>12-1-10085-20</t>
  </si>
  <si>
    <t>211120-211720-211820</t>
  </si>
  <si>
    <t>ESMAD - MEVAL</t>
  </si>
  <si>
    <t>FV243 - FV244 - FV244</t>
  </si>
  <si>
    <t>FV197 - FV238 - FV239 - FV240 - FV206 - FV207 - FV215 - FV237 - FV234 - FV235 - FV236 - FV241 FV246</t>
  </si>
  <si>
    <t>VANNESA CAROLINA NEGRETE RIVERA</t>
  </si>
  <si>
    <t>Orden de Compra 55638</t>
  </si>
  <si>
    <t>12-8-10062-20</t>
  </si>
  <si>
    <t>ARIOLFO ASDRUBAL GONZALES TORRES Y/O ESTACION DE SERVICIO EL OASIS</t>
  </si>
  <si>
    <t>SEGOVIA</t>
  </si>
  <si>
    <t>12-8-10073-20</t>
  </si>
  <si>
    <t>AMALFI</t>
  </si>
  <si>
    <t xml:space="preserve">DEANT </t>
  </si>
  <si>
    <t>ESCER</t>
  </si>
  <si>
    <t>12-7-10089-20</t>
  </si>
  <si>
    <t>12-7-10076-20</t>
  </si>
  <si>
    <t>GRUPO GESTIÓN EMPRESARIAL COLOMBIA S.A.S</t>
  </si>
  <si>
    <t>Orden de Compra 55815</t>
  </si>
  <si>
    <t>12-8-10058-20</t>
  </si>
  <si>
    <t>ESMAC</t>
  </si>
  <si>
    <t>Orden de Compra 62199</t>
  </si>
  <si>
    <t>COOPERATIVA DE TRABAJO ASOCIADO SERCONAL</t>
  </si>
  <si>
    <t>MEVAL - DEANT</t>
  </si>
  <si>
    <t>12-2-10008-20</t>
  </si>
  <si>
    <t>LA PREVISORA SA COMPAÑÍA DE SEGUROS</t>
  </si>
  <si>
    <t>9921 - 10021</t>
  </si>
  <si>
    <t>YARUMAL</t>
  </si>
  <si>
    <t>12-8-10063-20</t>
  </si>
  <si>
    <t>12-8-10061-20</t>
  </si>
  <si>
    <t xml:space="preserve">CASTAÑEDA GIRALDO JORGE IVAN Y/O ESTACION CENTRAL DE SERVICIOS TERPEL TAMESIS  </t>
  </si>
  <si>
    <t>TAMESIS</t>
  </si>
  <si>
    <t>12-8-10067-20</t>
  </si>
  <si>
    <t>ELEJALDE GAVIRIA MAURICIO Y/O SERVICENTRO NUTIBARA</t>
  </si>
  <si>
    <t>12-8-10068-20</t>
  </si>
  <si>
    <t xml:space="preserve">RAÚL ALBERTO GÓMEZ DUQUE Y/O ESTACIÓN DE SERVICIO TERPEL MARINILLA.  </t>
  </si>
  <si>
    <t>MARINILLA</t>
  </si>
  <si>
    <t>CISNEROS</t>
  </si>
  <si>
    <t>12-8-10065-20</t>
  </si>
  <si>
    <t>SAN MIGUEL E.D.S.S.A.S</t>
  </si>
  <si>
    <t>FREDONIA</t>
  </si>
  <si>
    <t xml:space="preserve">UNION TEMPORAL MOTOSPORT </t>
  </si>
  <si>
    <t>MEVAL - DEANT 
ESCER</t>
  </si>
  <si>
    <t>CARLOS HERNANDO SALAZAR ARIAS</t>
  </si>
  <si>
    <t>12-7-10003-21</t>
  </si>
  <si>
    <t>Cuenta de Cobro 001</t>
  </si>
  <si>
    <t>12-7-10008-21</t>
  </si>
  <si>
    <t>ALVARADO SANCHEZ JAIRO AUGUSTO</t>
  </si>
  <si>
    <t>12-1-10009-21</t>
  </si>
  <si>
    <t>OBSERVACIONES</t>
  </si>
  <si>
    <t>12-7-10013-21</t>
  </si>
  <si>
    <t xml:space="preserve">INDUSTRIAS ALIMENTICIAS ENRIPAN S.A.S.  </t>
  </si>
  <si>
    <t>DISTRACOM SA</t>
  </si>
  <si>
    <t>JUNIO</t>
  </si>
  <si>
    <t>70SO33111-70SO33107-70SO33117-70SO33110-70SO33157-70SO33155-70SO33097-70SO33109-70SO33114-70SO33481-70SO33153-70SO33151-70SO33168-70SO33145-70SO33128-70SO33299-70SO33126-70SO33482-70SO33119-70SO33129-70SO33122-70SO33123-70SO33120-70SO33175-70SO33172-70SO33176-70SO33171-70SO33146-70SO33148-70SO33147-70SO33152-70SO33483-70SO33169-70SO33170-70SO33136-70SO33174-70SO33141-70SO33139-70SO33149-70SO33166-70SO33167-70SO33173-70SO33160-70SO33158-70SO33144-70SO33143-70SO33156-70SO33161-70SO33163-70SO33165-70SO33159-70SO33137-70SO33162-70SO33135-70SO33154-70SO33179-70SO33480-70SO33177-70SO33178-70SO33164-70SO33297-70SO33290-70SO33293-70SO33294-70SO33292-70SO33289-70SO33302-70SO33202-70SO33209-70SO33203-70SO33210-70SO33215-70SO33207-70SO33208-70SO33213-70SO33229-70SO33295-70SO33244-70SO33281-70SO33282-70SO33242-70SO33212-70SO33243-70SO33246-70SO33211-70SO33245-70SO33247-70SO33221-70SO33219-70SO33224-70SO33214-70SO33225-70SO33217-70SO33222-70SO33218-70SO33216-70SO33220-70SO33273-70SO33267-70SO33270-70SO33271-70SO33266-70SO33275-70SO33274-70SO33268-70SO33278-70SO33276-70SO33248-70SO33240-70SO33237-70SO33235-70SO33226-70SO33296-70SO33241-70SO33249-70SO33223-70SO33238-70SO33228-70SO33234-70SO33236-70SO33232-70SO33239-70SO33251-70SO33230-70SO33233-70SO33257-70SO33227-70SO33231-70SO33279-70SO33277-70SO33291-70SO33280-70SO33285-70SO33252-70SO33288-70SO33283-70SO33284-70SO33287-70SO33250-70SO33259-70SO33272-70SO33265-70SO33262-70SO33264-70SO33301-70SO33263-70SO33269-70SO33261-70SO33260-70SO33258-70SO33255-70SO33256-70SO33286-70SO33300-70SO33254-70SO33487-70SO33451-70SO33317-70SO33318-70SO33330-70SO33329-70SO33410-70SO33405-70SO33401-70SO33404-70SO33402-70SO33403-70SO33419-70SO33441-70SO33433-70SO33438-70SO33439-70SO33435-70SO33437-70SO33436-70SO33440-70SO33452-70SO33411-70SO33417-70SO33418-70SO33416-70SO33430-70SO34369-70SO33428-70SO33427-70SO33429-70SO33398-70SO33408-70SO33407-70SO33406-70SO33426-70SO33423-70SO33424-70SO33425-70SO33412-70SO33413-70SO33414-70SO33415-70SO33342-70SO33340-70SO33485-70SO33486-70SO33493-70SO33345-70SO33344-70SO33346-70SO33343-70SO33347-70SO33355-70SO33353-70SO33357-70SO33354-70SO33351-70SO33348-70SO33349-70SO33350-70SO33359-70SO33492-70SO33358-70SO33335-70SO33365-70SO33363-70SO33360-70SO33362-70SO33374-70SO33372-70SO33370-70SO33371-70SO33373-70SO33366-70SO33334-70SO33488-70SO33333-70SO33339-70SO33331-70SO33356-70SO33066-70SO33067-70SO33068-70SO33070-70SO33073-70SO33071-70SO33072-70SO33074-70SO33069-70SO33080-70SO33083-70SO33075-70SO33093-70SO33077-70SO33078-70SO33076-70SO33088-70SO33079-70SO33106-70SO33103-70SO33133-70SO33089-70SO33098-70SO33094-70SO33087-70SO33085-70SO33081-70SO33082-70SO33086-70SO33084-70SO33138-70SO33116-70SO33142-70SO33124-70SO33140-70SO33134-70SO33118-70SO33096-70SO33090-70SO33091-70SO33132-70SO33127-70SO33121-70SO33298-70SO33150-70SO33108-70SO33105-70SO33113-70SO33092-70SO33095-70SO33099-70SO33104-70SO33100-70SO33101-70SO33125-70SO33102-70SO33112-70SO33131-70SO33115-70SO33130-70SO33253-70SO33316-70SO33322-70SO33310-70SO33311-70SO33315-70SO33313-70SO33312-70SO33308-70SO33309-70SO33314-70SO33323-70SO33326-70SO33324-70SO33325-70SO33490-70SO33491-70SO33319-70SO33321-70SO33320-70SO33448-70SO33450-70SO33489-70SO33449-70SO33327-70SO33328-70SO33341-70SO33364-70SO33361-</t>
  </si>
  <si>
    <t>FE201114</t>
  </si>
  <si>
    <t>FE867</t>
  </si>
  <si>
    <t>FEO13218</t>
  </si>
  <si>
    <t>FE884</t>
  </si>
  <si>
    <t>CTA COBRO 07</t>
  </si>
  <si>
    <t xml:space="preserve"> DEANT - REGION6</t>
  </si>
  <si>
    <t xml:space="preserve"> FE954</t>
  </si>
  <si>
    <t xml:space="preserve">FE895 - FE896 - FE897 - FE898 - FE899 
FE897 - FE898 - FE899 </t>
  </si>
  <si>
    <t>57821 - 57921</t>
  </si>
  <si>
    <t>DEANT POLICIA CARRETERAS</t>
  </si>
  <si>
    <t>MEVAL - DEANT 
REGION6 - DEANT DIRAN - DEANT DIEPO CAUCASIA</t>
  </si>
  <si>
    <t>UT53</t>
  </si>
  <si>
    <t>UT60 - UT59 - UT55 - UT54 - UT51 - UT52</t>
  </si>
  <si>
    <t xml:space="preserve">FEM2399 - FEM2397 </t>
  </si>
  <si>
    <t>58121 - 58321</t>
  </si>
  <si>
    <t>E556 - E557</t>
  </si>
  <si>
    <t>E555</t>
  </si>
  <si>
    <t xml:space="preserve"> REGION6 - ESCER</t>
  </si>
  <si>
    <t>12-7-10014-21</t>
  </si>
  <si>
    <t>E558</t>
  </si>
  <si>
    <t xml:space="preserve"> DEANT 
</t>
  </si>
  <si>
    <t>REGION 6 - ESCER</t>
  </si>
  <si>
    <t>E562 - E545 - E546</t>
  </si>
  <si>
    <t>FE719 - FE720</t>
  </si>
  <si>
    <t>FEV95</t>
  </si>
  <si>
    <t>GEA98287 - GEA98366</t>
  </si>
  <si>
    <t>SERV723</t>
  </si>
  <si>
    <t xml:space="preserve">MEVAL - REGION6 - DIRAN - DEANT - ESCER </t>
  </si>
  <si>
    <t>59421 - 59521</t>
  </si>
  <si>
    <t>55021 - 55121</t>
  </si>
  <si>
    <t xml:space="preserve">FEM2396 </t>
  </si>
  <si>
    <t>003</t>
  </si>
  <si>
    <t>FEG2338</t>
  </si>
  <si>
    <t>Orden de Compra 68838</t>
  </si>
  <si>
    <t>70SO35793-70SO35794-70SO35795-70SO35796-70SO35797-70SO35798-70SO35799-70SO35800-70SO35801-70SO35802-70SO35803-70SO35804-70SO35805-70SO35806-70SO35807-70SO35808-70SO35809-70SO35810-70SO35811-70SO35812-70SO35813-70SO35814-70SO35815-70SO35816-70SO35817-70SO35818-70SO35819-70SO35820-70SO35821-70SO35822-70SO35823-70SO35824-70SO35825-70SO35826-70SO35827-70SO35828-70SO35829-70SO35830-70SO35831-70SO35832-70SO35833-70SO35834-70SO35835-70SO35836-70SO35837-70SO35838-70SO35839-70SO35840-70SO35841-70SO35842-70SO35843-70SO35844-70SO35845-70SO35846-70SO35847-70SO35848-70SO35849-70SO35850-70SO3585-170SO35852-70SO35853-70SO35854-70SO35855-70SO35856-70SO35857-70SO35858-70SO35859-70SO35860-70SO35861-70SO35862-70SO35863-70SO35864-70SO35865-70SO35866-70SO35867-70SO35868-70SO35869-70SO35870-70SO35871-70SO35872-70SO35873-70SO35874-70SO35875-70SO35876-70SO35879-70SO35881-70SO35882-70SO35883-70SO35884-70SO35885-70SO35892-70SO35893-70SO35894-70SO36032-70SO36034-70SO36064-70SO36065-70SO36066-70SO36067-70SO36068-70SO36069-70SO36438-70SO36716-70SO36066</t>
  </si>
  <si>
    <t>60721 - 60821</t>
  </si>
  <si>
    <t>FE960 - FE956</t>
  </si>
  <si>
    <t xml:space="preserve"> UT58</t>
  </si>
  <si>
    <t>FE567 - FE568 - FE569</t>
  </si>
  <si>
    <t>61121 - 61221</t>
  </si>
  <si>
    <t>DEANT - MEVAL - REGION6</t>
  </si>
  <si>
    <t>INMOVILIARIA LA 30 SAS</t>
  </si>
  <si>
    <t>BELE222818</t>
  </si>
  <si>
    <t>FEM2398</t>
  </si>
  <si>
    <t>DEANT-DITRA</t>
  </si>
  <si>
    <t xml:space="preserve"> FE990-  FE991</t>
  </si>
  <si>
    <t xml:space="preserve">61921  -  62021 </t>
  </si>
  <si>
    <t>ESCER-DEAN DINCO</t>
  </si>
  <si>
    <t>DEANT VF: ECCO44960- ECCO46705- ECCO48837- ECCO50939, NC56773 - ECCO54837, NC57116 - ECCO56590, NC59339 - ECCO58829, NC59337-  ECCO46726-ECCO48887-ECCO50937, NC ECCO59501- ECCO48845, NC ECCO57312- ECCO48888, NC ECCO59467- ECCO48851- ECCO50936, NC ECCO59529-ECCO48844- ECCO50940, NC ECCO59472 - ECCO50954, NC ECCO59473-ECCO54821-ECCO54845, NC ECCO59483-ECCO56610-ECCO58838, NC ECCO59484- ECCO43237 - ECCO45015 - ECCO46728  NC ECCO57388- ECCO48847 
DEANT ADICION 1: ECCO58839, NC59469 - ECCO58837, NC ECCO59500- ECCO50953, NC ECCO59503 - ECCO54830 - ECCO54849, NC ECCO59504 - ECCO56618 NC ECCO59505- ECCO58842, NC ECCO59508 - ECCO50950, NC ECCO57310- ECCO54817- ECCO54843- ECCO54832 - ECCO54850, NC ECCO59468- ECCO54847 - ECCO58840 - ECCO50952, NC ECCO57389-ECCO54835 -ECCO54853, NC ECCO57390 -ECCO58847, NC ECCO59518</t>
  </si>
  <si>
    <t xml:space="preserve">62721 - 62821 </t>
  </si>
  <si>
    <t xml:space="preserve">DEANT VF:  ECCO54811 
DEANT ADICION 1: ECCO56612- ECCO56608-  ECCO56603 - ECCO58833-  ECCO56619 - ECCO58844 - ECCO54824- ECCO56616- ECCO56621 </t>
  </si>
  <si>
    <t>SE ANULÓ EL TURNO 25 TODA VEZ QUE HUBO ERROR DE AGRUPACION DE LOS COMPROMISO PARA LA UNIDAD DIEPO CAUCASIA VF Y DEANT VF</t>
  </si>
  <si>
    <r>
      <rPr>
        <sz val="11"/>
        <color rgb="FFFF0000"/>
        <rFont val="Calibri"/>
        <family val="2"/>
        <scheme val="minor"/>
      </rPr>
      <t>62521</t>
    </r>
    <r>
      <rPr>
        <sz val="11"/>
        <color theme="1"/>
        <rFont val="Calibri"/>
        <family val="2"/>
        <scheme val="minor"/>
      </rPr>
      <t xml:space="preserve"> - 62621-62921- 63021 </t>
    </r>
  </si>
  <si>
    <t xml:space="preserve">RAÚL ALBERTO GÓMEZ DUQUE Y/O EDS TERPEL MARINILLA.  </t>
  </si>
  <si>
    <t>FE945</t>
  </si>
  <si>
    <t>ESTACIONES DE SERVICIO LOS OSOS S.A.S.</t>
  </si>
  <si>
    <t>FEG10110</t>
  </si>
  <si>
    <t xml:space="preserve">INVERSORA GALAXIA S.A.S </t>
  </si>
  <si>
    <t xml:space="preserve"> FE1481- FE1471</t>
  </si>
  <si>
    <t>63321-63421</t>
  </si>
  <si>
    <t>DEANT-DIRAN RIONEGRO</t>
  </si>
  <si>
    <t>EDS LOS MINEROS 7 SAS</t>
  </si>
  <si>
    <t>MI1148</t>
  </si>
  <si>
    <t>MEFE000382</t>
  </si>
  <si>
    <t xml:space="preserve">63721- 63821 </t>
  </si>
  <si>
    <t>VF:  ECCO48885 NCECCO59570
DEANT ADICION 1: ECCO50949 NCECCO59570 -  ECCO58841 NCECCO59573</t>
  </si>
  <si>
    <t>ECCO54828 ECCO59010 -  ECCO54848 ECCO59571 -  ECCO56617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</si>
</sst>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\ #,##0.00_);[Red]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#,##0\ &quot;$&quot;;\-#,##0\ &quot;$&quot;"/>
    <numFmt numFmtId="170" formatCode="&quot;$&quot;\ #,##0;&quot;$&quot;\ \-#,##0"/>
    <numFmt numFmtId="171" formatCode="_ &quot;$&quot;\ * #,##0_ ;_ &quot;$&quot;\ * \-#,##0_ ;_ &quot;$&quot;\ * &quot;-&quot;_ ;_ @_ "/>
    <numFmt numFmtId="172" formatCode="_ * #,##0_ ;_ * \-#,##0_ ;_ * &quot;-&quot;_ ;_ @_ "/>
    <numFmt numFmtId="173" formatCode="_ &quot;$&quot;\ * #,##0.00_ ;_ &quot;$&quot;\ * \-#,##0.00_ ;_ &quot;$&quot;\ * &quot;-&quot;??_ ;_ @_ "/>
    <numFmt numFmtId="174" formatCode="_ * #,##0.00_ ;_ * \-#,##0.00_ ;_ * &quot;-&quot;??_ ;_ @_ "/>
    <numFmt numFmtId="175" formatCode="_(* #,##0_);_(* \(#,##0\);_(* &quot;-&quot;_);_(@_)"/>
    <numFmt numFmtId="176" formatCode="&quot;$&quot;\ #,##0.00"/>
    <numFmt numFmtId="177" formatCode="_-* #,##0.00_-;\-* #,##0.00_-;_-* &quot;-&quot;_-;_-@_-"/>
    <numFmt numFmtId="178" formatCode="_-* #,##0.0_-;\-* #,##0.0_-;_-* &quot;-&quot;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9">
    <xf numFmtId="0" fontId="0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7" applyNumberFormat="0" applyAlignment="0" applyProtection="0"/>
    <xf numFmtId="0" fontId="13" fillId="7" borderId="8" applyNumberFormat="0" applyAlignment="0" applyProtection="0"/>
    <xf numFmtId="0" fontId="14" fillId="7" borderId="7" applyNumberFormat="0" applyAlignment="0" applyProtection="0"/>
    <xf numFmtId="0" fontId="15" fillId="0" borderId="9" applyNumberFormat="0" applyFill="0" applyAlignment="0" applyProtection="0"/>
    <xf numFmtId="0" fontId="16" fillId="8" borderId="10" applyNumberFormat="0" applyAlignment="0" applyProtection="0"/>
    <xf numFmtId="0" fontId="3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Border="1"/>
    <xf numFmtId="43" fontId="0" fillId="0" borderId="0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 wrapText="1"/>
    </xf>
    <xf numFmtId="176" fontId="0" fillId="0" borderId="0" xfId="1" applyNumberFormat="1" applyFont="1"/>
    <xf numFmtId="176" fontId="2" fillId="34" borderId="1" xfId="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0" fillId="34" borderId="1" xfId="1" applyNumberFormat="1" applyFont="1" applyFill="1" applyBorder="1" applyAlignment="1">
      <alignment horizontal="center" vertical="center" wrapText="1"/>
    </xf>
    <xf numFmtId="177" fontId="0" fillId="0" borderId="0" xfId="146" applyNumberFormat="1" applyFont="1"/>
    <xf numFmtId="0" fontId="0" fillId="0" borderId="0" xfId="0" applyBorder="1"/>
    <xf numFmtId="4" fontId="0" fillId="0" borderId="0" xfId="0" applyNumberFormat="1"/>
    <xf numFmtId="178" fontId="0" fillId="0" borderId="0" xfId="146" applyNumberFormat="1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76" fontId="19" fillId="0" borderId="14" xfId="1" applyNumberFormat="1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0" xfId="0" applyFill="1"/>
    <xf numFmtId="49" fontId="0" fillId="0" borderId="1" xfId="0" applyNumberForma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0" fillId="0" borderId="13" xfId="1" applyNumberFormat="1" applyFont="1" applyFill="1" applyBorder="1" applyAlignment="1">
      <alignment horizontal="center" vertical="center" wrapText="1"/>
    </xf>
    <xf numFmtId="14" fontId="0" fillId="0" borderId="0" xfId="1" applyNumberFormat="1" applyFont="1"/>
    <xf numFmtId="0" fontId="0" fillId="35" borderId="0" xfId="0" applyFill="1"/>
    <xf numFmtId="14" fontId="0" fillId="35" borderId="0" xfId="0" applyNumberFormat="1" applyFill="1"/>
    <xf numFmtId="0" fontId="0" fillId="36" borderId="0" xfId="0" applyFill="1" applyAlignment="1">
      <alignment horizontal="center" vertical="center"/>
    </xf>
    <xf numFmtId="0" fontId="0" fillId="36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176" fontId="0" fillId="0" borderId="0" xfId="0" applyNumberFormat="1"/>
    <xf numFmtId="0" fontId="0" fillId="0" borderId="1" xfId="0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23" fillId="0" borderId="14" xfId="1" applyNumberFormat="1" applyFont="1" applyFill="1" applyBorder="1" applyAlignment="1">
      <alignment horizontal="center" vertical="center" wrapText="1"/>
    </xf>
    <xf numFmtId="176" fontId="23" fillId="0" borderId="14" xfId="1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Border="1"/>
    <xf numFmtId="0" fontId="0" fillId="0" borderId="14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49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6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2" xfId="141" xr:uid="{00000000-0005-0000-0000-000025000000}"/>
    <cellStyle name="Millares [0] 13" xfId="143" xr:uid="{00000000-0005-0000-0000-000026000000}"/>
    <cellStyle name="Millares [0] 14" xfId="147" xr:uid="{00000000-0005-0000-0000-000027000000}"/>
    <cellStyle name="Millares [0] 15" xfId="148" xr:uid="{F77D3CA9-784F-4A99-82A5-6957F4FB8D19}"/>
    <cellStyle name="Millares [0] 2" xfId="4" xr:uid="{00000000-0005-0000-0000-000028000000}"/>
    <cellStyle name="Millares [0] 2 2" xfId="5" xr:uid="{00000000-0005-0000-0000-000029000000}"/>
    <cellStyle name="Millares [0] 2 2 2" xfId="6" xr:uid="{00000000-0005-0000-0000-00002A000000}"/>
    <cellStyle name="Millares [0] 2 2 2 2" xfId="7" xr:uid="{00000000-0005-0000-0000-00002B000000}"/>
    <cellStyle name="Millares [0] 2 2 3" xfId="8" xr:uid="{00000000-0005-0000-0000-00002C000000}"/>
    <cellStyle name="Millares [0] 3" xfId="9" xr:uid="{00000000-0005-0000-0000-00002D000000}"/>
    <cellStyle name="Millares [0] 3 2" xfId="10" xr:uid="{00000000-0005-0000-0000-00002E000000}"/>
    <cellStyle name="Millares [0] 4" xfId="11" xr:uid="{00000000-0005-0000-0000-00002F000000}"/>
    <cellStyle name="Millares [0] 4 2" xfId="12" xr:uid="{00000000-0005-0000-0000-000030000000}"/>
    <cellStyle name="Millares [0] 5" xfId="13" xr:uid="{00000000-0005-0000-0000-000031000000}"/>
    <cellStyle name="Millares [0] 5 2" xfId="14" xr:uid="{00000000-0005-0000-0000-000032000000}"/>
    <cellStyle name="Millares [0] 6" xfId="15" xr:uid="{00000000-0005-0000-0000-000033000000}"/>
    <cellStyle name="Millares [0] 6 2" xfId="16" xr:uid="{00000000-0005-0000-0000-000034000000}"/>
    <cellStyle name="Millares [0] 7" xfId="17" xr:uid="{00000000-0005-0000-0000-000035000000}"/>
    <cellStyle name="Millares [0] 7 2" xfId="18" xr:uid="{00000000-0005-0000-0000-000036000000}"/>
    <cellStyle name="Millares [0] 8" xfId="19" xr:uid="{00000000-0005-0000-0000-000037000000}"/>
    <cellStyle name="Millares [0] 8 2" xfId="20" xr:uid="{00000000-0005-0000-0000-000038000000}"/>
    <cellStyle name="Millares [0] 9" xfId="21" xr:uid="{00000000-0005-0000-0000-000039000000}"/>
    <cellStyle name="Millares [0] 9 2" xfId="22" xr:uid="{00000000-0005-0000-0000-00003A000000}"/>
    <cellStyle name="Millares [0] 9 2 2" xfId="23" xr:uid="{00000000-0005-0000-0000-00003B000000}"/>
    <cellStyle name="Millares [0] 9 3" xfId="24" xr:uid="{00000000-0005-0000-0000-00003C000000}"/>
    <cellStyle name="Millares 10" xfId="25" xr:uid="{00000000-0005-0000-0000-00003D000000}"/>
    <cellStyle name="Millares 10 2" xfId="26" xr:uid="{00000000-0005-0000-0000-00003E000000}"/>
    <cellStyle name="Millares 10 2 2" xfId="27" xr:uid="{00000000-0005-0000-0000-00003F000000}"/>
    <cellStyle name="Millares 10 3" xfId="28" xr:uid="{00000000-0005-0000-0000-000040000000}"/>
    <cellStyle name="Millares 11" xfId="29" xr:uid="{00000000-0005-0000-0000-000041000000}"/>
    <cellStyle name="Millares 12" xfId="30" xr:uid="{00000000-0005-0000-0000-000042000000}"/>
    <cellStyle name="Millares 13" xfId="2" xr:uid="{00000000-0005-0000-0000-000043000000}"/>
    <cellStyle name="Millares 14" xfId="95" xr:uid="{00000000-0005-0000-0000-000044000000}"/>
    <cellStyle name="Millares 15" xfId="142" xr:uid="{00000000-0005-0000-0000-000045000000}"/>
    <cellStyle name="Millares 2" xfId="31" xr:uid="{00000000-0005-0000-0000-000046000000}"/>
    <cellStyle name="Millares 2 2" xfId="32" xr:uid="{00000000-0005-0000-0000-000047000000}"/>
    <cellStyle name="Millares 2 2 2" xfId="33" xr:uid="{00000000-0005-0000-0000-000048000000}"/>
    <cellStyle name="Millares 2 2 2 2" xfId="34" xr:uid="{00000000-0005-0000-0000-000049000000}"/>
    <cellStyle name="Millares 2 2 3" xfId="35" xr:uid="{00000000-0005-0000-0000-00004A000000}"/>
    <cellStyle name="Millares 2 3" xfId="36" xr:uid="{00000000-0005-0000-0000-00004B000000}"/>
    <cellStyle name="Millares 2 3 2" xfId="37" xr:uid="{00000000-0005-0000-0000-00004C000000}"/>
    <cellStyle name="Millares 2 4" xfId="38" xr:uid="{00000000-0005-0000-0000-00004D000000}"/>
    <cellStyle name="Millares 2 5" xfId="144" xr:uid="{00000000-0005-0000-0000-00004E000000}"/>
    <cellStyle name="Millares 3" xfId="39" xr:uid="{00000000-0005-0000-0000-00004F000000}"/>
    <cellStyle name="Millares 3 2" xfId="40" xr:uid="{00000000-0005-0000-0000-000050000000}"/>
    <cellStyle name="Millares 3 2 2" xfId="41" xr:uid="{00000000-0005-0000-0000-000051000000}"/>
    <cellStyle name="Millares 3 3" xfId="42" xr:uid="{00000000-0005-0000-0000-000052000000}"/>
    <cellStyle name="Millares 3 3 2" xfId="43" xr:uid="{00000000-0005-0000-0000-000053000000}"/>
    <cellStyle name="Millares 3 3 2 2" xfId="44" xr:uid="{00000000-0005-0000-0000-000054000000}"/>
    <cellStyle name="Millares 3 3 3" xfId="45" xr:uid="{00000000-0005-0000-0000-000055000000}"/>
    <cellStyle name="Millares 3 4" xfId="46" xr:uid="{00000000-0005-0000-0000-000056000000}"/>
    <cellStyle name="Millares 4" xfId="47" xr:uid="{00000000-0005-0000-0000-000057000000}"/>
    <cellStyle name="Millares 4 2" xfId="48" xr:uid="{00000000-0005-0000-0000-000058000000}"/>
    <cellStyle name="Millares 5" xfId="49" xr:uid="{00000000-0005-0000-0000-000059000000}"/>
    <cellStyle name="Millares 5 2" xfId="50" xr:uid="{00000000-0005-0000-0000-00005A000000}"/>
    <cellStyle name="Millares 6" xfId="51" xr:uid="{00000000-0005-0000-0000-00005B000000}"/>
    <cellStyle name="Millares 6 2" xfId="52" xr:uid="{00000000-0005-0000-0000-00005C000000}"/>
    <cellStyle name="Millares 7" xfId="53" xr:uid="{00000000-0005-0000-0000-00005D000000}"/>
    <cellStyle name="Millares 7 2" xfId="54" xr:uid="{00000000-0005-0000-0000-00005E000000}"/>
    <cellStyle name="Millares 8" xfId="55" xr:uid="{00000000-0005-0000-0000-00005F000000}"/>
    <cellStyle name="Millares 8 2" xfId="56" xr:uid="{00000000-0005-0000-0000-000060000000}"/>
    <cellStyle name="Millares 9" xfId="57" xr:uid="{00000000-0005-0000-0000-000061000000}"/>
    <cellStyle name="Millares 9 2" xfId="58" xr:uid="{00000000-0005-0000-0000-000062000000}"/>
    <cellStyle name="Millares 9 2 2" xfId="59" xr:uid="{00000000-0005-0000-0000-000063000000}"/>
    <cellStyle name="Millares 9 3" xfId="60" xr:uid="{00000000-0005-0000-0000-000064000000}"/>
    <cellStyle name="Moneda [0] 2" xfId="140" xr:uid="{00000000-0005-0000-0000-000065000000}"/>
    <cellStyle name="Moneda 2" xfId="61" xr:uid="{00000000-0005-0000-0000-000066000000}"/>
    <cellStyle name="Moneda 2 2" xfId="62" xr:uid="{00000000-0005-0000-0000-000067000000}"/>
    <cellStyle name="Moneda 3" xfId="63" xr:uid="{00000000-0005-0000-0000-000068000000}"/>
    <cellStyle name="Moneda 3 2" xfId="64" xr:uid="{00000000-0005-0000-0000-000069000000}"/>
    <cellStyle name="Moneda 3 2 2" xfId="65" xr:uid="{00000000-0005-0000-0000-00006A000000}"/>
    <cellStyle name="Moneda 3 3" xfId="66" xr:uid="{00000000-0005-0000-0000-00006B000000}"/>
    <cellStyle name="Moneda 4" xfId="67" xr:uid="{00000000-0005-0000-0000-00006C000000}"/>
    <cellStyle name="Moneda 4 2" xfId="68" xr:uid="{00000000-0005-0000-0000-00006D000000}"/>
    <cellStyle name="Moneda 5" xfId="69" xr:uid="{00000000-0005-0000-0000-00006E000000}"/>
    <cellStyle name="Moneda 5 2" xfId="70" xr:uid="{00000000-0005-0000-0000-00006F000000}"/>
    <cellStyle name="Moneda 6" xfId="71" xr:uid="{00000000-0005-0000-0000-000070000000}"/>
    <cellStyle name="Moneda 6 2" xfId="72" xr:uid="{00000000-0005-0000-0000-000071000000}"/>
    <cellStyle name="Moneda 7" xfId="73" xr:uid="{00000000-0005-0000-0000-000072000000}"/>
    <cellStyle name="Moneda 7 2" xfId="74" xr:uid="{00000000-0005-0000-0000-000073000000}"/>
    <cellStyle name="Moneda 8" xfId="75" xr:uid="{00000000-0005-0000-0000-000074000000}"/>
    <cellStyle name="Moneda 8 2" xfId="76" xr:uid="{00000000-0005-0000-0000-000075000000}"/>
    <cellStyle name="Moneda 9" xfId="139" xr:uid="{00000000-0005-0000-0000-000076000000}"/>
    <cellStyle name="Neutral" xfId="104" builtinId="28" customBuiltin="1"/>
    <cellStyle name="Normal" xfId="0" builtinId="0"/>
    <cellStyle name="Normal 2" xfId="77" xr:uid="{00000000-0005-0000-0000-000079000000}"/>
    <cellStyle name="Normal 2 10 2" xfId="138" xr:uid="{00000000-0005-0000-0000-00007A000000}"/>
    <cellStyle name="Normal 2 2" xfId="78" xr:uid="{00000000-0005-0000-0000-00007B000000}"/>
    <cellStyle name="Normal 2 2 2" xfId="79" xr:uid="{00000000-0005-0000-0000-00007C000000}"/>
    <cellStyle name="Normal 2 3" xfId="80" xr:uid="{00000000-0005-0000-0000-00007D000000}"/>
    <cellStyle name="Normal 2 3 2" xfId="81" xr:uid="{00000000-0005-0000-0000-00007E000000}"/>
    <cellStyle name="Normal 2 4" xfId="82" xr:uid="{00000000-0005-0000-0000-00007F000000}"/>
    <cellStyle name="Normal 2 77" xfId="83" xr:uid="{00000000-0005-0000-0000-000080000000}"/>
    <cellStyle name="Normal 3" xfId="84" xr:uid="{00000000-0005-0000-0000-000081000000}"/>
    <cellStyle name="Normal 3 2" xfId="85" xr:uid="{00000000-0005-0000-0000-000082000000}"/>
    <cellStyle name="Normal 3 2 2" xfId="86" xr:uid="{00000000-0005-0000-0000-000083000000}"/>
    <cellStyle name="Normal 3 3" xfId="87" xr:uid="{00000000-0005-0000-0000-000084000000}"/>
    <cellStyle name="Normal 4" xfId="88" xr:uid="{00000000-0005-0000-0000-000085000000}"/>
    <cellStyle name="Normal 6" xfId="89" xr:uid="{00000000-0005-0000-0000-000086000000}"/>
    <cellStyle name="Normal 6 2" xfId="90" xr:uid="{00000000-0005-0000-0000-000087000000}"/>
    <cellStyle name="Normal 9" xfId="91" xr:uid="{00000000-0005-0000-0000-000088000000}"/>
    <cellStyle name="Normal 9 2" xfId="92" xr:uid="{00000000-0005-0000-0000-000089000000}"/>
    <cellStyle name="Notas" xfId="111" builtinId="10" customBuiltin="1"/>
    <cellStyle name="Porcentual 2" xfId="93" xr:uid="{00000000-0005-0000-0000-00008B000000}"/>
    <cellStyle name="Porcentual 2 2" xfId="94" xr:uid="{00000000-0005-0000-0000-00008C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55"/>
  <sheetViews>
    <sheetView tabSelected="1" zoomScaleNormal="100" workbookViewId="0">
      <pane ySplit="1" topLeftCell="A2" activePane="bottomLeft" state="frozen"/>
      <selection pane="bottomLeft" activeCell="D9" sqref="D9"/>
    </sheetView>
  </sheetViews>
  <sheetFormatPr baseColWidth="10" defaultColWidth="8.85546875" defaultRowHeight="15" x14ac:dyDescent="0.25"/>
  <cols>
    <col min="1" max="1" width="8.140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1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  <col min="16" max="16" width="25.42578125" customWidth="1"/>
  </cols>
  <sheetData>
    <row r="1" spans="1:12" ht="30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11</v>
      </c>
      <c r="K1" s="1" t="s">
        <v>9</v>
      </c>
      <c r="L1" s="8" t="s">
        <v>29</v>
      </c>
    </row>
    <row r="2" spans="1:12" ht="100.5" customHeight="1" x14ac:dyDescent="0.25">
      <c r="A2" s="20">
        <v>107</v>
      </c>
      <c r="B2" s="5" t="s">
        <v>98</v>
      </c>
      <c r="C2" s="5" t="s">
        <v>99</v>
      </c>
      <c r="D2" s="5" t="s">
        <v>128</v>
      </c>
      <c r="E2" s="13">
        <v>44355</v>
      </c>
      <c r="F2" s="21">
        <v>200903100</v>
      </c>
      <c r="G2" s="29" t="s">
        <v>158</v>
      </c>
      <c r="H2" s="5">
        <v>340753</v>
      </c>
      <c r="I2" s="5" t="s">
        <v>14</v>
      </c>
      <c r="J2" s="5" t="s">
        <v>97</v>
      </c>
      <c r="K2" s="47" t="s">
        <v>127</v>
      </c>
      <c r="L2" s="32"/>
    </row>
    <row r="3" spans="1:12" ht="39" customHeight="1" x14ac:dyDescent="0.25">
      <c r="A3" s="20">
        <v>108</v>
      </c>
      <c r="B3" s="5" t="s">
        <v>118</v>
      </c>
      <c r="C3" s="5" t="s">
        <v>117</v>
      </c>
      <c r="D3" s="49" t="s">
        <v>160</v>
      </c>
      <c r="E3" s="13">
        <v>44355</v>
      </c>
      <c r="F3" s="21">
        <v>2870000</v>
      </c>
      <c r="G3" s="29">
        <v>55221</v>
      </c>
      <c r="H3" s="5">
        <v>391086</v>
      </c>
      <c r="I3" s="5" t="s">
        <v>14</v>
      </c>
      <c r="J3" s="5" t="s">
        <v>88</v>
      </c>
      <c r="K3" s="47" t="s">
        <v>127</v>
      </c>
      <c r="L3" s="32"/>
    </row>
    <row r="4" spans="1:12" ht="39" customHeight="1" x14ac:dyDescent="0.25">
      <c r="A4" s="20">
        <v>109</v>
      </c>
      <c r="B4" s="5" t="s">
        <v>66</v>
      </c>
      <c r="C4" s="5" t="s">
        <v>115</v>
      </c>
      <c r="D4" s="49" t="s">
        <v>159</v>
      </c>
      <c r="E4" s="13">
        <v>44355</v>
      </c>
      <c r="F4" s="21">
        <v>3171211.21</v>
      </c>
      <c r="G4" s="29">
        <v>55321</v>
      </c>
      <c r="H4" s="5">
        <v>369736</v>
      </c>
      <c r="I4" s="7" t="s">
        <v>14</v>
      </c>
      <c r="J4" s="5" t="s">
        <v>88</v>
      </c>
      <c r="K4" s="47" t="s">
        <v>127</v>
      </c>
      <c r="L4" s="32"/>
    </row>
    <row r="5" spans="1:12" ht="39" customHeight="1" x14ac:dyDescent="0.25">
      <c r="A5" s="20">
        <v>110</v>
      </c>
      <c r="B5" s="50" t="s">
        <v>90</v>
      </c>
      <c r="C5" s="5" t="s">
        <v>91</v>
      </c>
      <c r="D5" s="49" t="s">
        <v>161</v>
      </c>
      <c r="E5" s="26">
        <v>44356</v>
      </c>
      <c r="F5" s="21">
        <v>2160000</v>
      </c>
      <c r="G5" s="29">
        <v>55421</v>
      </c>
      <c r="H5" s="5">
        <v>378556</v>
      </c>
      <c r="I5" s="5" t="s">
        <v>14</v>
      </c>
      <c r="J5" s="5" t="s">
        <v>87</v>
      </c>
      <c r="K5" s="47" t="s">
        <v>127</v>
      </c>
      <c r="L5" s="32"/>
    </row>
    <row r="6" spans="1:12" ht="39" customHeight="1" x14ac:dyDescent="0.25">
      <c r="A6" s="20">
        <v>111</v>
      </c>
      <c r="B6" s="2" t="s">
        <v>103</v>
      </c>
      <c r="C6" s="5" t="s">
        <v>104</v>
      </c>
      <c r="D6" s="5" t="s">
        <v>129</v>
      </c>
      <c r="E6" s="26">
        <v>44359</v>
      </c>
      <c r="F6" s="21">
        <v>6870327.5</v>
      </c>
      <c r="G6" s="15">
        <v>57321</v>
      </c>
      <c r="H6" s="5">
        <v>369748</v>
      </c>
      <c r="I6" s="5" t="s">
        <v>14</v>
      </c>
      <c r="J6" s="5" t="s">
        <v>105</v>
      </c>
      <c r="K6" s="47" t="s">
        <v>127</v>
      </c>
      <c r="L6" s="32"/>
    </row>
    <row r="7" spans="1:12" ht="39" customHeight="1" x14ac:dyDescent="0.25">
      <c r="A7" s="20">
        <v>112</v>
      </c>
      <c r="B7" s="5" t="s">
        <v>108</v>
      </c>
      <c r="C7" s="5" t="s">
        <v>109</v>
      </c>
      <c r="D7" s="5" t="s">
        <v>130</v>
      </c>
      <c r="E7" s="26">
        <v>44359</v>
      </c>
      <c r="F7" s="21">
        <v>9623850.9399999995</v>
      </c>
      <c r="G7" s="15">
        <v>57421</v>
      </c>
      <c r="H7" s="7">
        <v>370193</v>
      </c>
      <c r="I7" s="5" t="s">
        <v>14</v>
      </c>
      <c r="J7" s="5" t="s">
        <v>110</v>
      </c>
      <c r="K7" s="47" t="s">
        <v>127</v>
      </c>
      <c r="L7" s="32"/>
    </row>
    <row r="8" spans="1:12" ht="39" customHeight="1" x14ac:dyDescent="0.25">
      <c r="A8" s="20">
        <v>113</v>
      </c>
      <c r="B8" s="2" t="s">
        <v>82</v>
      </c>
      <c r="C8" s="5" t="s">
        <v>83</v>
      </c>
      <c r="D8" s="49" t="s">
        <v>131</v>
      </c>
      <c r="E8" s="26">
        <v>44359</v>
      </c>
      <c r="F8" s="21">
        <v>6640730</v>
      </c>
      <c r="G8" s="29">
        <v>57521</v>
      </c>
      <c r="H8" s="5">
        <v>367848</v>
      </c>
      <c r="I8" s="5" t="s">
        <v>14</v>
      </c>
      <c r="J8" s="5" t="s">
        <v>84</v>
      </c>
      <c r="K8" s="47" t="s">
        <v>127</v>
      </c>
      <c r="L8" s="32"/>
    </row>
    <row r="9" spans="1:12" ht="39" customHeight="1" x14ac:dyDescent="0.25">
      <c r="A9" s="20">
        <v>114</v>
      </c>
      <c r="B9" s="5" t="s">
        <v>44</v>
      </c>
      <c r="C9" s="5" t="s">
        <v>25</v>
      </c>
      <c r="D9" s="5" t="s">
        <v>132</v>
      </c>
      <c r="E9" s="26">
        <v>44359</v>
      </c>
      <c r="F9" s="21">
        <v>8072147.5999999996</v>
      </c>
      <c r="G9" s="29">
        <v>57621</v>
      </c>
      <c r="H9" s="5">
        <v>370213</v>
      </c>
      <c r="I9" s="5" t="s">
        <v>14</v>
      </c>
      <c r="J9" s="5" t="s">
        <v>86</v>
      </c>
      <c r="K9" s="47" t="s">
        <v>127</v>
      </c>
      <c r="L9" s="32"/>
    </row>
    <row r="10" spans="1:12" ht="39" customHeight="1" x14ac:dyDescent="0.25">
      <c r="A10" s="20">
        <v>115</v>
      </c>
      <c r="B10" s="47" t="s">
        <v>75</v>
      </c>
      <c r="C10" s="7" t="s">
        <v>80</v>
      </c>
      <c r="D10" s="7" t="s">
        <v>133</v>
      </c>
      <c r="E10" s="26">
        <v>44359</v>
      </c>
      <c r="F10" s="21">
        <v>2114046.4900000002</v>
      </c>
      <c r="G10" s="29">
        <v>57721</v>
      </c>
      <c r="H10" s="7">
        <v>378559</v>
      </c>
      <c r="I10" s="7" t="s">
        <v>14</v>
      </c>
      <c r="J10" s="7" t="s">
        <v>15</v>
      </c>
      <c r="K10" s="47" t="s">
        <v>127</v>
      </c>
      <c r="L10" s="32"/>
    </row>
    <row r="11" spans="1:12" ht="39" customHeight="1" x14ac:dyDescent="0.25">
      <c r="A11" s="20">
        <v>116</v>
      </c>
      <c r="B11" s="50" t="s">
        <v>95</v>
      </c>
      <c r="C11" s="5" t="s">
        <v>96</v>
      </c>
      <c r="D11" s="49" t="s">
        <v>136</v>
      </c>
      <c r="E11" s="26">
        <v>44361</v>
      </c>
      <c r="F11" s="21">
        <v>59977012.519999996</v>
      </c>
      <c r="G11" s="29" t="s">
        <v>137</v>
      </c>
      <c r="H11" s="5">
        <v>378599</v>
      </c>
      <c r="I11" s="5" t="s">
        <v>14</v>
      </c>
      <c r="J11" s="28" t="s">
        <v>134</v>
      </c>
      <c r="K11" s="47" t="s">
        <v>127</v>
      </c>
      <c r="L11" s="32"/>
    </row>
    <row r="12" spans="1:12" ht="39" customHeight="1" x14ac:dyDescent="0.25">
      <c r="A12" s="20">
        <v>116</v>
      </c>
      <c r="B12" s="50" t="s">
        <v>95</v>
      </c>
      <c r="C12" s="5" t="s">
        <v>96</v>
      </c>
      <c r="D12" s="49" t="s">
        <v>135</v>
      </c>
      <c r="E12" s="26">
        <v>44361</v>
      </c>
      <c r="F12" s="21">
        <v>25536881.390000001</v>
      </c>
      <c r="G12" s="29">
        <v>58021</v>
      </c>
      <c r="H12" s="5">
        <v>378599</v>
      </c>
      <c r="I12" s="7" t="s">
        <v>12</v>
      </c>
      <c r="J12" s="28" t="s">
        <v>16</v>
      </c>
      <c r="K12" s="47" t="s">
        <v>127</v>
      </c>
      <c r="L12" s="32"/>
    </row>
    <row r="13" spans="1:12" ht="51" customHeight="1" x14ac:dyDescent="0.25">
      <c r="A13" s="20">
        <v>117</v>
      </c>
      <c r="B13" s="5" t="s">
        <v>69</v>
      </c>
      <c r="C13" s="5" t="s">
        <v>70</v>
      </c>
      <c r="D13" s="49" t="s">
        <v>141</v>
      </c>
      <c r="E13" s="26">
        <v>44361</v>
      </c>
      <c r="F13" s="21">
        <v>173825675.01000002</v>
      </c>
      <c r="G13" s="29" t="s">
        <v>143</v>
      </c>
      <c r="H13" s="5">
        <v>369736</v>
      </c>
      <c r="I13" s="7" t="s">
        <v>14</v>
      </c>
      <c r="J13" s="5" t="s">
        <v>139</v>
      </c>
      <c r="K13" s="47" t="s">
        <v>127</v>
      </c>
      <c r="L13" s="32"/>
    </row>
    <row r="14" spans="1:12" ht="39" customHeight="1" x14ac:dyDescent="0.25">
      <c r="A14" s="20">
        <v>117</v>
      </c>
      <c r="B14" s="5" t="s">
        <v>69</v>
      </c>
      <c r="C14" s="5" t="s">
        <v>70</v>
      </c>
      <c r="D14" s="49" t="s">
        <v>140</v>
      </c>
      <c r="E14" s="26">
        <v>44361</v>
      </c>
      <c r="F14" s="21">
        <v>36660116.82</v>
      </c>
      <c r="G14" s="29">
        <v>58221</v>
      </c>
      <c r="H14" s="5">
        <v>369736</v>
      </c>
      <c r="I14" s="7" t="s">
        <v>12</v>
      </c>
      <c r="J14" s="5" t="s">
        <v>138</v>
      </c>
      <c r="K14" s="47" t="s">
        <v>127</v>
      </c>
      <c r="L14" s="32"/>
    </row>
    <row r="15" spans="1:12" ht="39" customHeight="1" x14ac:dyDescent="0.25">
      <c r="A15" s="20">
        <v>118</v>
      </c>
      <c r="B15" s="5" t="s">
        <v>66</v>
      </c>
      <c r="C15" s="5" t="s">
        <v>115</v>
      </c>
      <c r="D15" s="49" t="s">
        <v>142</v>
      </c>
      <c r="E15" s="26">
        <v>44361</v>
      </c>
      <c r="F15" s="21">
        <v>87552793.079999998</v>
      </c>
      <c r="G15" s="29">
        <v>58421</v>
      </c>
      <c r="H15" s="5">
        <v>369736</v>
      </c>
      <c r="I15" s="7" t="s">
        <v>14</v>
      </c>
      <c r="J15" s="5" t="s">
        <v>116</v>
      </c>
      <c r="K15" s="47" t="s">
        <v>127</v>
      </c>
      <c r="L15" s="32"/>
    </row>
    <row r="16" spans="1:12" ht="39" customHeight="1" x14ac:dyDescent="0.25">
      <c r="A16" s="20">
        <v>119</v>
      </c>
      <c r="B16" s="50" t="s">
        <v>89</v>
      </c>
      <c r="C16" s="5" t="s">
        <v>17</v>
      </c>
      <c r="D16" s="49" t="s">
        <v>144</v>
      </c>
      <c r="E16" s="26">
        <v>44361</v>
      </c>
      <c r="F16" s="21">
        <v>8131039.75</v>
      </c>
      <c r="G16" s="29" t="s">
        <v>100</v>
      </c>
      <c r="H16" s="7">
        <v>375584</v>
      </c>
      <c r="I16" s="7" t="s">
        <v>14</v>
      </c>
      <c r="J16" s="28" t="s">
        <v>146</v>
      </c>
      <c r="K16" s="47" t="s">
        <v>127</v>
      </c>
      <c r="L16" s="32"/>
    </row>
    <row r="17" spans="1:12" ht="39" customHeight="1" x14ac:dyDescent="0.25">
      <c r="A17" s="20">
        <v>119</v>
      </c>
      <c r="B17" s="50" t="s">
        <v>89</v>
      </c>
      <c r="C17" s="5" t="s">
        <v>17</v>
      </c>
      <c r="D17" s="49" t="s">
        <v>145</v>
      </c>
      <c r="E17" s="26">
        <v>44361</v>
      </c>
      <c r="F17" s="21">
        <v>39586629.450000003</v>
      </c>
      <c r="G17" s="29" t="s">
        <v>100</v>
      </c>
      <c r="H17" s="7">
        <v>375584</v>
      </c>
      <c r="I17" s="7" t="s">
        <v>12</v>
      </c>
      <c r="J17" s="28" t="s">
        <v>16</v>
      </c>
      <c r="K17" s="47" t="s">
        <v>127</v>
      </c>
      <c r="L17" s="32"/>
    </row>
    <row r="18" spans="1:12" ht="39" customHeight="1" x14ac:dyDescent="0.25">
      <c r="A18" s="20">
        <v>120</v>
      </c>
      <c r="B18" s="5" t="s">
        <v>92</v>
      </c>
      <c r="C18" s="5" t="s">
        <v>13</v>
      </c>
      <c r="D18" s="49" t="s">
        <v>154</v>
      </c>
      <c r="E18" s="26">
        <v>44364</v>
      </c>
      <c r="F18" s="21">
        <v>114609444.005164</v>
      </c>
      <c r="G18" s="29" t="s">
        <v>157</v>
      </c>
      <c r="H18" s="5">
        <v>372237</v>
      </c>
      <c r="I18" s="7" t="s">
        <v>14</v>
      </c>
      <c r="J18" s="5" t="s">
        <v>156</v>
      </c>
      <c r="K18" s="47" t="s">
        <v>127</v>
      </c>
      <c r="L18" s="32"/>
    </row>
    <row r="19" spans="1:12" ht="39" customHeight="1" x14ac:dyDescent="0.25">
      <c r="A19" s="20">
        <v>121</v>
      </c>
      <c r="B19" s="5" t="s">
        <v>120</v>
      </c>
      <c r="C19" s="5" t="s">
        <v>121</v>
      </c>
      <c r="D19" s="49" t="s">
        <v>119</v>
      </c>
      <c r="E19" s="26">
        <v>44363</v>
      </c>
      <c r="F19" s="21">
        <v>3555550</v>
      </c>
      <c r="G19" s="29">
        <v>397695</v>
      </c>
      <c r="H19" s="7">
        <v>390332</v>
      </c>
      <c r="I19" s="7" t="s">
        <v>14</v>
      </c>
      <c r="J19" s="5" t="s">
        <v>88</v>
      </c>
      <c r="K19" s="47" t="s">
        <v>127</v>
      </c>
      <c r="L19" s="32"/>
    </row>
    <row r="20" spans="1:12" ht="39" customHeight="1" x14ac:dyDescent="0.25">
      <c r="A20" s="20">
        <v>122</v>
      </c>
      <c r="B20" s="5" t="s">
        <v>147</v>
      </c>
      <c r="C20" s="5" t="s">
        <v>17</v>
      </c>
      <c r="D20" s="5" t="s">
        <v>148</v>
      </c>
      <c r="E20" s="26">
        <v>44363</v>
      </c>
      <c r="F20" s="21">
        <v>6225986.7699999996</v>
      </c>
      <c r="G20" s="29">
        <v>59721</v>
      </c>
      <c r="H20" s="7">
        <v>397695</v>
      </c>
      <c r="I20" s="7" t="s">
        <v>12</v>
      </c>
      <c r="J20" s="5" t="s">
        <v>149</v>
      </c>
      <c r="K20" s="47" t="s">
        <v>127</v>
      </c>
      <c r="L20" s="32"/>
    </row>
    <row r="21" spans="1:12" ht="39" customHeight="1" x14ac:dyDescent="0.25">
      <c r="A21" s="20">
        <v>122</v>
      </c>
      <c r="B21" s="5" t="s">
        <v>147</v>
      </c>
      <c r="C21" s="5" t="s">
        <v>17</v>
      </c>
      <c r="D21" s="5" t="s">
        <v>151</v>
      </c>
      <c r="E21" s="26">
        <v>44363</v>
      </c>
      <c r="F21" s="21">
        <v>3246131.4891999997</v>
      </c>
      <c r="G21" s="29">
        <v>59821</v>
      </c>
      <c r="H21" s="7">
        <v>397695</v>
      </c>
      <c r="I21" s="5" t="s">
        <v>14</v>
      </c>
      <c r="J21" s="5" t="s">
        <v>150</v>
      </c>
      <c r="K21" s="47" t="s">
        <v>127</v>
      </c>
      <c r="L21" s="32"/>
    </row>
    <row r="22" spans="1:12" ht="39" customHeight="1" x14ac:dyDescent="0.25">
      <c r="A22" s="20">
        <v>123</v>
      </c>
      <c r="B22" s="5" t="s">
        <v>41</v>
      </c>
      <c r="C22" s="5" t="s">
        <v>24</v>
      </c>
      <c r="D22" s="5" t="s">
        <v>155</v>
      </c>
      <c r="E22" s="26">
        <v>44365</v>
      </c>
      <c r="F22" s="21">
        <v>5948201</v>
      </c>
      <c r="G22" s="29">
        <v>60021</v>
      </c>
      <c r="H22" s="5">
        <v>369746</v>
      </c>
      <c r="I22" s="5" t="s">
        <v>14</v>
      </c>
      <c r="J22" s="5" t="s">
        <v>101</v>
      </c>
      <c r="K22" s="47" t="s">
        <v>127</v>
      </c>
      <c r="L22" s="32"/>
    </row>
    <row r="23" spans="1:12" ht="39" customHeight="1" x14ac:dyDescent="0.25">
      <c r="A23" s="20">
        <v>124</v>
      </c>
      <c r="B23" s="2" t="s">
        <v>112</v>
      </c>
      <c r="C23" s="5" t="s">
        <v>113</v>
      </c>
      <c r="D23" s="5" t="s">
        <v>152</v>
      </c>
      <c r="E23" s="26">
        <v>44365</v>
      </c>
      <c r="F23" s="21">
        <v>11279448</v>
      </c>
      <c r="G23" s="29">
        <v>60121</v>
      </c>
      <c r="H23" s="5">
        <v>369752</v>
      </c>
      <c r="I23" s="5" t="s">
        <v>14</v>
      </c>
      <c r="J23" s="5" t="s">
        <v>114</v>
      </c>
      <c r="K23" s="47" t="s">
        <v>127</v>
      </c>
      <c r="L23" s="32"/>
    </row>
    <row r="24" spans="1:12" ht="39" customHeight="1" x14ac:dyDescent="0.25">
      <c r="A24" s="20">
        <v>125</v>
      </c>
      <c r="B24" s="5" t="s">
        <v>48</v>
      </c>
      <c r="C24" s="5" t="s">
        <v>27</v>
      </c>
      <c r="D24" s="49" t="s">
        <v>153</v>
      </c>
      <c r="E24" s="26">
        <v>44364</v>
      </c>
      <c r="F24" s="21">
        <v>5323705</v>
      </c>
      <c r="G24" s="29">
        <v>60221</v>
      </c>
      <c r="H24" s="5">
        <v>369751</v>
      </c>
      <c r="I24" s="5" t="s">
        <v>14</v>
      </c>
      <c r="J24" s="5" t="s">
        <v>111</v>
      </c>
      <c r="K24" s="47" t="s">
        <v>127</v>
      </c>
      <c r="L24" s="32"/>
    </row>
    <row r="25" spans="1:12" ht="87.75" customHeight="1" x14ac:dyDescent="0.25">
      <c r="A25" s="20">
        <v>126</v>
      </c>
      <c r="B25" s="5" t="s">
        <v>162</v>
      </c>
      <c r="C25" s="5" t="s">
        <v>99</v>
      </c>
      <c r="D25" s="5" t="s">
        <v>163</v>
      </c>
      <c r="E25" s="13">
        <v>44370</v>
      </c>
      <c r="F25" s="21">
        <v>54106654</v>
      </c>
      <c r="G25" s="29" t="s">
        <v>164</v>
      </c>
      <c r="H25" s="5"/>
      <c r="I25" s="5" t="s">
        <v>14</v>
      </c>
      <c r="J25" s="5" t="s">
        <v>97</v>
      </c>
      <c r="K25" s="47" t="s">
        <v>127</v>
      </c>
      <c r="L25" s="32"/>
    </row>
    <row r="26" spans="1:12" ht="36.75" customHeight="1" x14ac:dyDescent="0.25">
      <c r="A26" s="20">
        <v>127</v>
      </c>
      <c r="B26" s="5" t="s">
        <v>95</v>
      </c>
      <c r="C26" s="5" t="s">
        <v>96</v>
      </c>
      <c r="D26" s="49" t="s">
        <v>165</v>
      </c>
      <c r="E26" s="26">
        <v>44370</v>
      </c>
      <c r="F26" s="21">
        <v>25960091.890000001</v>
      </c>
      <c r="G26" s="29">
        <v>60921</v>
      </c>
      <c r="H26" s="5">
        <v>378599</v>
      </c>
      <c r="I26" s="5" t="s">
        <v>12</v>
      </c>
      <c r="J26" s="5" t="s">
        <v>16</v>
      </c>
      <c r="K26" s="47" t="s">
        <v>127</v>
      </c>
      <c r="L26" s="32"/>
    </row>
    <row r="27" spans="1:12" ht="36.75" customHeight="1" x14ac:dyDescent="0.25">
      <c r="A27" s="20">
        <v>128</v>
      </c>
      <c r="B27" s="5" t="s">
        <v>69</v>
      </c>
      <c r="C27" s="5" t="s">
        <v>70</v>
      </c>
      <c r="D27" s="49" t="s">
        <v>166</v>
      </c>
      <c r="E27" s="26">
        <v>44370</v>
      </c>
      <c r="F27" s="21">
        <v>8390550.3800000008</v>
      </c>
      <c r="G27" s="29">
        <v>61021</v>
      </c>
      <c r="H27" s="5">
        <v>369736</v>
      </c>
      <c r="I27" s="7" t="s">
        <v>14</v>
      </c>
      <c r="J27" s="5" t="s">
        <v>88</v>
      </c>
      <c r="K27" s="47" t="s">
        <v>127</v>
      </c>
      <c r="L27" s="32"/>
    </row>
    <row r="28" spans="1:12" ht="36.75" customHeight="1" x14ac:dyDescent="0.25">
      <c r="A28" s="20">
        <v>129</v>
      </c>
      <c r="B28" s="7" t="s">
        <v>124</v>
      </c>
      <c r="C28" s="7" t="s">
        <v>125</v>
      </c>
      <c r="D28" s="7" t="s">
        <v>167</v>
      </c>
      <c r="E28" s="26">
        <v>44370</v>
      </c>
      <c r="F28" s="21">
        <v>34968550</v>
      </c>
      <c r="G28" s="15" t="s">
        <v>168</v>
      </c>
      <c r="H28" s="7">
        <v>389256</v>
      </c>
      <c r="I28" s="7" t="s">
        <v>14</v>
      </c>
      <c r="J28" s="7" t="s">
        <v>169</v>
      </c>
      <c r="K28" s="47" t="s">
        <v>127</v>
      </c>
      <c r="L28" s="32"/>
    </row>
    <row r="29" spans="1:12" ht="36.75" customHeight="1" x14ac:dyDescent="0.25">
      <c r="A29" s="20">
        <v>130</v>
      </c>
      <c r="B29" s="5" t="s">
        <v>66</v>
      </c>
      <c r="C29" s="5" t="s">
        <v>115</v>
      </c>
      <c r="D29" s="49" t="s">
        <v>172</v>
      </c>
      <c r="E29" s="26">
        <v>44370</v>
      </c>
      <c r="F29" s="21">
        <v>22168285.91</v>
      </c>
      <c r="G29" s="29">
        <v>61821</v>
      </c>
      <c r="H29" s="5">
        <v>369736</v>
      </c>
      <c r="I29" s="7" t="s">
        <v>12</v>
      </c>
      <c r="J29" s="5" t="s">
        <v>173</v>
      </c>
      <c r="K29" s="54" t="s">
        <v>127</v>
      </c>
      <c r="L29" s="32"/>
    </row>
    <row r="30" spans="1:12" ht="36.75" customHeight="1" x14ac:dyDescent="0.25">
      <c r="A30" s="20">
        <v>131</v>
      </c>
      <c r="B30" s="5" t="s">
        <v>95</v>
      </c>
      <c r="C30" s="5" t="s">
        <v>96</v>
      </c>
      <c r="D30" s="49" t="s">
        <v>174</v>
      </c>
      <c r="E30" s="26">
        <v>44370</v>
      </c>
      <c r="F30" s="21">
        <v>12929271.16</v>
      </c>
      <c r="G30" s="29" t="s">
        <v>175</v>
      </c>
      <c r="H30" s="5">
        <v>378599</v>
      </c>
      <c r="I30" s="7" t="s">
        <v>12</v>
      </c>
      <c r="J30" s="5" t="s">
        <v>176</v>
      </c>
      <c r="K30" s="54" t="s">
        <v>127</v>
      </c>
      <c r="L30" s="32"/>
    </row>
    <row r="31" spans="1:12" ht="320.25" customHeight="1" x14ac:dyDescent="0.25">
      <c r="A31" s="20">
        <v>132</v>
      </c>
      <c r="B31" s="5" t="s">
        <v>81</v>
      </c>
      <c r="C31" s="5" t="s">
        <v>126</v>
      </c>
      <c r="D31" s="49" t="s">
        <v>177</v>
      </c>
      <c r="E31" s="26">
        <v>44369</v>
      </c>
      <c r="F31" s="21">
        <v>120230450.31</v>
      </c>
      <c r="G31" s="29" t="s">
        <v>181</v>
      </c>
      <c r="H31" s="5">
        <v>370815</v>
      </c>
      <c r="I31" s="7" t="s">
        <v>14</v>
      </c>
      <c r="J31" s="5" t="s">
        <v>15</v>
      </c>
      <c r="K31" s="54" t="s">
        <v>127</v>
      </c>
      <c r="L31" s="57" t="s">
        <v>180</v>
      </c>
    </row>
    <row r="32" spans="1:12" ht="69" customHeight="1" x14ac:dyDescent="0.25">
      <c r="A32" s="20">
        <v>133</v>
      </c>
      <c r="B32" s="5" t="s">
        <v>81</v>
      </c>
      <c r="C32" s="5" t="s">
        <v>126</v>
      </c>
      <c r="D32" s="49" t="s">
        <v>179</v>
      </c>
      <c r="E32" s="26">
        <v>44369</v>
      </c>
      <c r="F32" s="21">
        <v>20759881.609999996</v>
      </c>
      <c r="G32" s="29" t="s">
        <v>178</v>
      </c>
      <c r="H32" s="5">
        <v>370815</v>
      </c>
      <c r="I32" s="7" t="s">
        <v>14</v>
      </c>
      <c r="J32" s="5" t="s">
        <v>15</v>
      </c>
      <c r="K32" s="53" t="s">
        <v>127</v>
      </c>
      <c r="L32" s="32"/>
    </row>
    <row r="33" spans="1:12" ht="69" customHeight="1" x14ac:dyDescent="0.25">
      <c r="A33" s="20">
        <v>134</v>
      </c>
      <c r="B33" s="28" t="s">
        <v>108</v>
      </c>
      <c r="C33" s="50" t="s">
        <v>182</v>
      </c>
      <c r="D33" s="49" t="s">
        <v>183</v>
      </c>
      <c r="E33" s="26">
        <v>44369</v>
      </c>
      <c r="F33" s="21">
        <v>7561578.4800000004</v>
      </c>
      <c r="G33" s="29">
        <v>63121</v>
      </c>
      <c r="H33" s="5">
        <v>365937</v>
      </c>
      <c r="I33" s="7" t="s">
        <v>14</v>
      </c>
      <c r="J33" s="5" t="s">
        <v>15</v>
      </c>
      <c r="K33" s="53" t="s">
        <v>127</v>
      </c>
      <c r="L33" s="32"/>
    </row>
    <row r="34" spans="1:12" ht="69" customHeight="1" x14ac:dyDescent="0.25">
      <c r="A34" s="20">
        <v>135</v>
      </c>
      <c r="B34" s="5" t="s">
        <v>102</v>
      </c>
      <c r="C34" s="5" t="s">
        <v>184</v>
      </c>
      <c r="D34" s="49" t="s">
        <v>185</v>
      </c>
      <c r="E34" s="26">
        <v>44369</v>
      </c>
      <c r="F34" s="21">
        <v>5760900</v>
      </c>
      <c r="G34" s="29">
        <v>63221</v>
      </c>
      <c r="H34" s="5">
        <v>379620</v>
      </c>
      <c r="I34" s="7" t="s">
        <v>14</v>
      </c>
      <c r="J34" s="5" t="s">
        <v>15</v>
      </c>
      <c r="K34" s="53" t="s">
        <v>127</v>
      </c>
      <c r="L34" s="32"/>
    </row>
    <row r="35" spans="1:12" ht="69" customHeight="1" x14ac:dyDescent="0.25">
      <c r="A35" s="20">
        <v>136</v>
      </c>
      <c r="B35" s="5" t="s">
        <v>85</v>
      </c>
      <c r="C35" s="5" t="s">
        <v>186</v>
      </c>
      <c r="D35" s="49" t="s">
        <v>187</v>
      </c>
      <c r="E35" s="26">
        <v>44369</v>
      </c>
      <c r="F35" s="21">
        <v>6960180.7400000002</v>
      </c>
      <c r="G35" s="29" t="s">
        <v>188</v>
      </c>
      <c r="H35" s="5">
        <v>369749</v>
      </c>
      <c r="I35" s="7" t="s">
        <v>14</v>
      </c>
      <c r="J35" s="5" t="s">
        <v>189</v>
      </c>
      <c r="K35" s="53" t="s">
        <v>127</v>
      </c>
      <c r="L35" s="32"/>
    </row>
    <row r="36" spans="1:12" ht="69" customHeight="1" x14ac:dyDescent="0.25">
      <c r="A36" s="20">
        <v>137</v>
      </c>
      <c r="B36" s="5" t="s">
        <v>93</v>
      </c>
      <c r="C36" s="5" t="s">
        <v>190</v>
      </c>
      <c r="D36" s="49" t="s">
        <v>191</v>
      </c>
      <c r="E36" s="26">
        <v>44371</v>
      </c>
      <c r="F36" s="21">
        <v>2460520</v>
      </c>
      <c r="G36" s="29">
        <v>63521</v>
      </c>
      <c r="H36" s="5">
        <v>365937</v>
      </c>
      <c r="I36" s="7" t="s">
        <v>14</v>
      </c>
      <c r="J36" s="5" t="s">
        <v>94</v>
      </c>
      <c r="K36" s="53" t="s">
        <v>127</v>
      </c>
      <c r="L36" s="32"/>
    </row>
    <row r="37" spans="1:12" ht="69" customHeight="1" x14ac:dyDescent="0.25">
      <c r="A37" s="20">
        <v>138</v>
      </c>
      <c r="B37" s="5" t="s">
        <v>106</v>
      </c>
      <c r="C37" s="5" t="s">
        <v>107</v>
      </c>
      <c r="D37" s="49" t="s">
        <v>192</v>
      </c>
      <c r="E37" s="26">
        <v>44374</v>
      </c>
      <c r="F37" s="21">
        <v>4585650</v>
      </c>
      <c r="G37" s="29">
        <v>63621</v>
      </c>
      <c r="H37" s="5">
        <v>370173</v>
      </c>
      <c r="I37" s="7" t="s">
        <v>14</v>
      </c>
      <c r="J37" s="5" t="s">
        <v>15</v>
      </c>
      <c r="K37" s="53" t="s">
        <v>127</v>
      </c>
      <c r="L37" s="32"/>
    </row>
    <row r="38" spans="1:12" ht="69" customHeight="1" x14ac:dyDescent="0.25">
      <c r="A38" s="20">
        <v>139</v>
      </c>
      <c r="B38" s="5" t="s">
        <v>81</v>
      </c>
      <c r="C38" s="5" t="s">
        <v>126</v>
      </c>
      <c r="D38" s="49" t="s">
        <v>194</v>
      </c>
      <c r="E38" s="26">
        <v>44375</v>
      </c>
      <c r="F38" s="21">
        <v>1885942.4100000001</v>
      </c>
      <c r="G38" s="29" t="s">
        <v>193</v>
      </c>
      <c r="H38" s="5" t="s">
        <v>193</v>
      </c>
      <c r="I38" s="7" t="s">
        <v>14</v>
      </c>
      <c r="J38" s="5" t="s">
        <v>15</v>
      </c>
      <c r="K38" s="53" t="s">
        <v>127</v>
      </c>
      <c r="L38" s="32"/>
    </row>
    <row r="39" spans="1:12" ht="69" customHeight="1" x14ac:dyDescent="0.25">
      <c r="A39" s="20">
        <v>140</v>
      </c>
      <c r="B39" s="5" t="s">
        <v>81</v>
      </c>
      <c r="C39" s="5" t="s">
        <v>126</v>
      </c>
      <c r="D39" s="49" t="s">
        <v>195</v>
      </c>
      <c r="E39" s="26">
        <v>44375</v>
      </c>
      <c r="F39" s="21">
        <v>2861875.12</v>
      </c>
      <c r="G39" s="29" t="s">
        <v>193</v>
      </c>
      <c r="H39" s="5">
        <v>370815</v>
      </c>
      <c r="I39" s="7" t="s">
        <v>14</v>
      </c>
      <c r="J39" s="5" t="s">
        <v>15</v>
      </c>
      <c r="K39" s="53" t="s">
        <v>127</v>
      </c>
      <c r="L39" s="32"/>
    </row>
    <row r="40" spans="1:12" ht="30.75" customHeight="1" x14ac:dyDescent="0.25">
      <c r="F40" s="52">
        <f>SUM(F2:F39)</f>
        <v>1155474410.034364</v>
      </c>
    </row>
    <row r="46" spans="1:12" x14ac:dyDescent="0.25">
      <c r="F46" s="22"/>
    </row>
    <row r="47" spans="1:12" x14ac:dyDescent="0.25">
      <c r="F47"/>
      <c r="G47"/>
    </row>
    <row r="48" spans="1:12" x14ac:dyDescent="0.25">
      <c r="F48"/>
      <c r="G48"/>
    </row>
    <row r="49" spans="6:7" x14ac:dyDescent="0.25">
      <c r="F49"/>
      <c r="G49"/>
    </row>
    <row r="50" spans="6:7" x14ac:dyDescent="0.25">
      <c r="F50"/>
      <c r="G50"/>
    </row>
    <row r="51" spans="6:7" x14ac:dyDescent="0.25">
      <c r="F51"/>
      <c r="G51"/>
    </row>
    <row r="52" spans="6:7" x14ac:dyDescent="0.25">
      <c r="F52"/>
      <c r="G52"/>
    </row>
    <row r="53" spans="6:7" x14ac:dyDescent="0.25">
      <c r="F53"/>
      <c r="G53"/>
    </row>
    <row r="54" spans="6:7" x14ac:dyDescent="0.25">
      <c r="F54"/>
      <c r="G54"/>
    </row>
    <row r="55" spans="6:7" x14ac:dyDescent="0.25">
      <c r="F55"/>
      <c r="G55"/>
    </row>
  </sheetData>
  <phoneticPr fontId="21" type="noConversion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381"/>
  <sheetViews>
    <sheetView zoomScaleNormal="100" workbookViewId="0">
      <pane ySplit="1" topLeftCell="A2" activePane="bottomLeft" state="frozen"/>
      <selection activeCell="B429" sqref="B429:J429"/>
      <selection pane="bottomLeft" activeCell="J11" sqref="J11"/>
    </sheetView>
  </sheetViews>
  <sheetFormatPr baseColWidth="10" defaultColWidth="8.85546875" defaultRowHeight="15" x14ac:dyDescent="0.25"/>
  <cols>
    <col min="1" max="1" width="8.140625" customWidth="1"/>
    <col min="2" max="2" width="21.42578125" customWidth="1"/>
    <col min="3" max="3" width="47.140625" customWidth="1"/>
    <col min="4" max="4" width="27.85546875" customWidth="1"/>
    <col min="5" max="5" width="19.5703125" customWidth="1"/>
    <col min="6" max="6" width="17" style="4" customWidth="1"/>
    <col min="7" max="7" width="21.5703125" style="4" customWidth="1"/>
    <col min="8" max="8" width="12.28515625" customWidth="1"/>
    <col min="9" max="9" width="14.5703125" style="10" customWidth="1"/>
    <col min="10" max="10" width="18.42578125" style="10" customWidth="1"/>
    <col min="11" max="11" width="20.7109375" style="23" customWidth="1"/>
    <col min="12" max="12" width="63" customWidth="1"/>
    <col min="13" max="13" width="19.7109375" customWidth="1"/>
    <col min="14" max="14" width="18.28515625" customWidth="1"/>
  </cols>
  <sheetData>
    <row r="1" spans="1:12" ht="33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11</v>
      </c>
      <c r="K1" s="1" t="s">
        <v>9</v>
      </c>
      <c r="L1" s="8" t="s">
        <v>123</v>
      </c>
    </row>
    <row r="2" spans="1:12" s="35" customFormat="1" ht="57.75" customHeight="1" x14ac:dyDescent="0.25">
      <c r="A2" s="20">
        <v>26</v>
      </c>
      <c r="B2" s="5" t="s">
        <v>122</v>
      </c>
      <c r="C2" s="5" t="s">
        <v>170</v>
      </c>
      <c r="D2" s="49" t="s">
        <v>171</v>
      </c>
      <c r="E2" s="26">
        <v>44348</v>
      </c>
      <c r="F2" s="21">
        <v>3626467</v>
      </c>
      <c r="G2" s="29">
        <v>61421</v>
      </c>
      <c r="H2" s="5">
        <v>396795</v>
      </c>
      <c r="I2" s="7" t="s">
        <v>12</v>
      </c>
      <c r="J2" s="5" t="s">
        <v>22</v>
      </c>
      <c r="K2" s="47" t="s">
        <v>127</v>
      </c>
      <c r="L2" s="55"/>
    </row>
    <row r="3" spans="1:12" ht="21.75" customHeight="1" x14ac:dyDescent="0.25">
      <c r="F3" s="51">
        <f>+F2</f>
        <v>3626467</v>
      </c>
      <c r="G3" s="22"/>
      <c r="K3" s="56" t="s">
        <v>127</v>
      </c>
    </row>
    <row r="4" spans="1:12" x14ac:dyDescent="0.25">
      <c r="G4" s="22"/>
      <c r="K4" s="25"/>
    </row>
    <row r="5" spans="1:12" x14ac:dyDescent="0.25">
      <c r="G5" s="22"/>
    </row>
    <row r="6" spans="1:12" x14ac:dyDescent="0.25">
      <c r="G6" s="22"/>
    </row>
    <row r="7" spans="1:12" x14ac:dyDescent="0.25">
      <c r="F7" s="18"/>
      <c r="G7" s="22"/>
    </row>
    <row r="8" spans="1:12" x14ac:dyDescent="0.25">
      <c r="G8" s="22"/>
    </row>
    <row r="9" spans="1:12" x14ac:dyDescent="0.25">
      <c r="F9" s="11"/>
    </row>
    <row r="10" spans="1:12" x14ac:dyDescent="0.25">
      <c r="F10" s="12"/>
    </row>
    <row r="11" spans="1:12" x14ac:dyDescent="0.25">
      <c r="F11" s="12"/>
    </row>
    <row r="12" spans="1:12" x14ac:dyDescent="0.25">
      <c r="F12" s="11"/>
    </row>
    <row r="328" spans="2:10" x14ac:dyDescent="0.25">
      <c r="C328" t="s">
        <v>35</v>
      </c>
      <c r="D328" t="s">
        <v>36</v>
      </c>
      <c r="F328" s="4">
        <v>329999999.82999998</v>
      </c>
    </row>
    <row r="329" spans="2:10" x14ac:dyDescent="0.25">
      <c r="C329" t="s">
        <v>31</v>
      </c>
      <c r="D329" t="s">
        <v>37</v>
      </c>
      <c r="E329" s="40"/>
      <c r="F329" s="4">
        <v>2474891</v>
      </c>
      <c r="I329" s="42"/>
    </row>
    <row r="330" spans="2:10" x14ac:dyDescent="0.25">
      <c r="C330" t="s">
        <v>17</v>
      </c>
      <c r="D330" t="s">
        <v>40</v>
      </c>
      <c r="E330" s="40"/>
      <c r="F330" s="4">
        <v>3500000</v>
      </c>
      <c r="I330" s="42"/>
    </row>
    <row r="331" spans="2:10" x14ac:dyDescent="0.25">
      <c r="C331" t="s">
        <v>38</v>
      </c>
      <c r="D331" t="s">
        <v>39</v>
      </c>
      <c r="E331" s="41">
        <v>44182</v>
      </c>
      <c r="F331" s="4">
        <v>31000000</v>
      </c>
      <c r="I331" s="42"/>
    </row>
    <row r="332" spans="2:10" x14ac:dyDescent="0.25">
      <c r="B332" t="s">
        <v>41</v>
      </c>
      <c r="C332" t="s">
        <v>24</v>
      </c>
      <c r="D332" t="s">
        <v>42</v>
      </c>
      <c r="E332" s="41">
        <v>44183</v>
      </c>
      <c r="F332" s="4">
        <v>8042377.5</v>
      </c>
      <c r="G332" s="4">
        <v>176920</v>
      </c>
    </row>
    <row r="333" spans="2:10" x14ac:dyDescent="0.25">
      <c r="C333" t="s">
        <v>13</v>
      </c>
      <c r="D333" t="s">
        <v>43</v>
      </c>
      <c r="E333" s="41">
        <v>44183</v>
      </c>
      <c r="F333" s="4">
        <v>4738859.49</v>
      </c>
      <c r="G333" s="4">
        <v>177820</v>
      </c>
      <c r="I333" s="42"/>
    </row>
    <row r="334" spans="2:10" ht="30" x14ac:dyDescent="0.25">
      <c r="B334" s="5" t="s">
        <v>44</v>
      </c>
      <c r="C334" s="5" t="s">
        <v>25</v>
      </c>
      <c r="D334" s="31" t="s">
        <v>45</v>
      </c>
      <c r="E334" s="41">
        <v>44183</v>
      </c>
      <c r="F334" s="19">
        <v>259200</v>
      </c>
      <c r="G334" s="6">
        <v>179320</v>
      </c>
      <c r="H334" s="5"/>
      <c r="I334" s="42"/>
      <c r="J334" s="5" t="s">
        <v>23</v>
      </c>
    </row>
    <row r="335" spans="2:10" ht="30" x14ac:dyDescent="0.25">
      <c r="B335" s="5" t="s">
        <v>44</v>
      </c>
      <c r="C335" s="5" t="s">
        <v>25</v>
      </c>
      <c r="D335" s="31" t="s">
        <v>46</v>
      </c>
      <c r="E335" s="41">
        <v>44183</v>
      </c>
      <c r="F335" s="19">
        <v>10594380</v>
      </c>
      <c r="G335" s="6">
        <v>179620</v>
      </c>
      <c r="H335" s="5"/>
      <c r="J335" s="5" t="s">
        <v>23</v>
      </c>
    </row>
    <row r="336" spans="2:10" x14ac:dyDescent="0.25">
      <c r="B336" t="s">
        <v>47</v>
      </c>
      <c r="C336" t="s">
        <v>26</v>
      </c>
      <c r="D336" s="31">
        <v>71206</v>
      </c>
      <c r="E336" s="41">
        <v>44183</v>
      </c>
      <c r="F336" s="4">
        <v>10456774</v>
      </c>
      <c r="G336" s="4">
        <v>181220</v>
      </c>
      <c r="J336" s="10" t="s">
        <v>28</v>
      </c>
    </row>
    <row r="337" spans="1:10" x14ac:dyDescent="0.25">
      <c r="B337" t="s">
        <v>48</v>
      </c>
      <c r="C337" t="s">
        <v>27</v>
      </c>
      <c r="D337" t="s">
        <v>49</v>
      </c>
      <c r="E337" s="41">
        <v>44183</v>
      </c>
      <c r="F337" s="4">
        <v>4386885</v>
      </c>
      <c r="G337" s="4">
        <v>181820</v>
      </c>
      <c r="I337" s="43" t="s">
        <v>12</v>
      </c>
      <c r="J337" s="5" t="s">
        <v>22</v>
      </c>
    </row>
    <row r="338" spans="1:10" x14ac:dyDescent="0.25">
      <c r="C338" t="s">
        <v>21</v>
      </c>
      <c r="D338" t="s">
        <v>50</v>
      </c>
      <c r="E338" s="41">
        <v>44183</v>
      </c>
      <c r="F338" s="4">
        <v>24480000</v>
      </c>
      <c r="G338" s="4">
        <v>181920</v>
      </c>
      <c r="I338" s="10" t="s">
        <v>51</v>
      </c>
      <c r="J338" s="10" t="s">
        <v>16</v>
      </c>
    </row>
    <row r="339" spans="1:10" x14ac:dyDescent="0.25">
      <c r="A339">
        <v>392</v>
      </c>
      <c r="C339" t="s">
        <v>34</v>
      </c>
      <c r="D339" t="s">
        <v>52</v>
      </c>
      <c r="E339" s="41">
        <v>44183</v>
      </c>
      <c r="F339" s="4">
        <v>15435166.51</v>
      </c>
      <c r="G339" s="4" t="s">
        <v>53</v>
      </c>
      <c r="I339" s="42"/>
      <c r="J339" s="10" t="s">
        <v>15</v>
      </c>
    </row>
    <row r="340" spans="1:10" x14ac:dyDescent="0.25">
      <c r="A340">
        <v>393</v>
      </c>
      <c r="C340" t="s">
        <v>32</v>
      </c>
      <c r="D340">
        <v>9</v>
      </c>
      <c r="E340" s="41">
        <v>44183</v>
      </c>
      <c r="G340" s="4">
        <v>182220</v>
      </c>
      <c r="I340" s="42"/>
    </row>
    <row r="341" spans="1:10" x14ac:dyDescent="0.25">
      <c r="A341">
        <v>394</v>
      </c>
      <c r="C341" t="s">
        <v>33</v>
      </c>
      <c r="D341">
        <v>9</v>
      </c>
      <c r="E341" s="41">
        <v>44183</v>
      </c>
      <c r="F341" s="4">
        <v>2777500</v>
      </c>
      <c r="G341" s="4">
        <v>182320</v>
      </c>
      <c r="I341" s="42"/>
    </row>
    <row r="342" spans="1:10" ht="30" x14ac:dyDescent="0.25">
      <c r="B342" t="s">
        <v>54</v>
      </c>
      <c r="C342" t="s">
        <v>55</v>
      </c>
      <c r="D342" s="44" t="s">
        <v>57</v>
      </c>
      <c r="J342" s="10" t="s">
        <v>56</v>
      </c>
    </row>
    <row r="343" spans="1:10" x14ac:dyDescent="0.25">
      <c r="A343">
        <v>395</v>
      </c>
    </row>
    <row r="347" spans="1:10" x14ac:dyDescent="0.25">
      <c r="A347">
        <v>395.914285714286</v>
      </c>
    </row>
    <row r="348" spans="1:10" x14ac:dyDescent="0.25">
      <c r="A348">
        <v>396.65714285714301</v>
      </c>
    </row>
    <row r="349" spans="1:10" x14ac:dyDescent="0.25">
      <c r="A349">
        <v>397.4</v>
      </c>
    </row>
    <row r="350" spans="1:10" x14ac:dyDescent="0.25">
      <c r="A350">
        <v>398.142857142857</v>
      </c>
    </row>
    <row r="351" spans="1:10" x14ac:dyDescent="0.25">
      <c r="A351">
        <v>398.88571428571402</v>
      </c>
    </row>
    <row r="355" spans="1:10" x14ac:dyDescent="0.25">
      <c r="A355">
        <v>399.62857142857098</v>
      </c>
    </row>
    <row r="356" spans="1:10" ht="19.5" customHeight="1" x14ac:dyDescent="0.25">
      <c r="A356">
        <v>400.37142857142902</v>
      </c>
      <c r="D356" t="s">
        <v>64</v>
      </c>
      <c r="E356" s="45">
        <v>44189</v>
      </c>
      <c r="F356" s="4">
        <v>1862007</v>
      </c>
      <c r="G356" s="4">
        <v>201820</v>
      </c>
    </row>
    <row r="357" spans="1:10" ht="33" customHeight="1" x14ac:dyDescent="0.25">
      <c r="A357">
        <v>400.37142857142902</v>
      </c>
      <c r="D357" t="s">
        <v>65</v>
      </c>
      <c r="E357" s="45">
        <v>44189</v>
      </c>
      <c r="F357" s="4">
        <v>36207427.600000001</v>
      </c>
      <c r="G357" s="4">
        <v>201920</v>
      </c>
      <c r="I357" s="10" t="s">
        <v>51</v>
      </c>
    </row>
    <row r="358" spans="1:10" x14ac:dyDescent="0.25">
      <c r="A358">
        <v>401.11428571428598</v>
      </c>
      <c r="D358" t="s">
        <v>61</v>
      </c>
      <c r="E358" s="45">
        <v>44189</v>
      </c>
      <c r="F358" s="4">
        <v>7149650.5300000003</v>
      </c>
      <c r="G358" s="4">
        <v>202020</v>
      </c>
      <c r="J358" s="10" t="s">
        <v>62</v>
      </c>
    </row>
    <row r="359" spans="1:10" x14ac:dyDescent="0.25">
      <c r="A359">
        <v>401.11428571428598</v>
      </c>
      <c r="D359" t="s">
        <v>63</v>
      </c>
      <c r="E359" s="45">
        <v>44189</v>
      </c>
      <c r="F359" s="4">
        <v>1010564.67</v>
      </c>
      <c r="G359" s="4">
        <v>202120</v>
      </c>
      <c r="I359" s="10" t="s">
        <v>51</v>
      </c>
      <c r="J359" s="10" t="s">
        <v>30</v>
      </c>
    </row>
    <row r="360" spans="1:10" x14ac:dyDescent="0.25">
      <c r="A360">
        <v>401.857142857143</v>
      </c>
      <c r="B360" t="s">
        <v>58</v>
      </c>
      <c r="C360" t="s">
        <v>59</v>
      </c>
      <c r="D360" t="s">
        <v>60</v>
      </c>
      <c r="E360" s="45">
        <v>44189</v>
      </c>
      <c r="F360" s="4">
        <v>29429736</v>
      </c>
      <c r="G360" s="4">
        <v>202220</v>
      </c>
      <c r="I360" s="10" t="s">
        <v>51</v>
      </c>
      <c r="J360" s="10" t="s">
        <v>16</v>
      </c>
    </row>
    <row r="361" spans="1:10" x14ac:dyDescent="0.25">
      <c r="A361">
        <v>402.6</v>
      </c>
      <c r="B361" t="s">
        <v>66</v>
      </c>
      <c r="C361" t="s">
        <v>67</v>
      </c>
      <c r="D361" t="s">
        <v>68</v>
      </c>
      <c r="E361" s="45">
        <v>44190</v>
      </c>
      <c r="F361" s="4">
        <v>100500000</v>
      </c>
      <c r="G361" s="4">
        <v>209120</v>
      </c>
      <c r="J361" s="10" t="s">
        <v>16</v>
      </c>
    </row>
    <row r="362" spans="1:10" ht="20.25" customHeight="1" x14ac:dyDescent="0.25">
      <c r="A362">
        <v>403.34285714285699</v>
      </c>
      <c r="B362" t="s">
        <v>69</v>
      </c>
      <c r="C362" t="s">
        <v>70</v>
      </c>
      <c r="D362" t="s">
        <v>71</v>
      </c>
      <c r="E362" s="45">
        <v>44190</v>
      </c>
      <c r="F362" s="4">
        <v>163378624.19999999</v>
      </c>
      <c r="G362" s="4">
        <v>209220</v>
      </c>
      <c r="J362" s="10" t="s">
        <v>72</v>
      </c>
    </row>
    <row r="363" spans="1:10" x14ac:dyDescent="0.25">
      <c r="A363">
        <v>404.085714285714</v>
      </c>
      <c r="B363" t="s">
        <v>69</v>
      </c>
      <c r="C363" t="s">
        <v>70</v>
      </c>
      <c r="D363" t="s">
        <v>73</v>
      </c>
      <c r="E363" s="45">
        <v>44190</v>
      </c>
      <c r="F363" s="4">
        <v>12000000</v>
      </c>
      <c r="G363" s="4">
        <v>209320</v>
      </c>
      <c r="J363" s="10" t="s">
        <v>74</v>
      </c>
    </row>
    <row r="364" spans="1:10" ht="30" x14ac:dyDescent="0.25">
      <c r="A364">
        <v>404.82857142857102</v>
      </c>
      <c r="B364" s="5" t="s">
        <v>75</v>
      </c>
      <c r="C364" s="5" t="s">
        <v>20</v>
      </c>
      <c r="D364" s="31">
        <v>1</v>
      </c>
      <c r="E364" s="45">
        <v>44190</v>
      </c>
      <c r="F364" s="19">
        <v>1902641.84</v>
      </c>
      <c r="G364" s="6">
        <v>209420</v>
      </c>
      <c r="H364" s="5"/>
      <c r="I364" s="5" t="s">
        <v>12</v>
      </c>
      <c r="J364" s="5" t="s">
        <v>23</v>
      </c>
    </row>
    <row r="365" spans="1:10" x14ac:dyDescent="0.25">
      <c r="A365">
        <v>405.57142857142799</v>
      </c>
      <c r="D365" t="s">
        <v>79</v>
      </c>
      <c r="E365" s="45">
        <v>44190</v>
      </c>
      <c r="F365" s="19">
        <v>62395310</v>
      </c>
      <c r="G365" s="4" t="s">
        <v>76</v>
      </c>
      <c r="I365" s="10" t="s">
        <v>51</v>
      </c>
      <c r="J365" s="10" t="s">
        <v>77</v>
      </c>
    </row>
    <row r="366" spans="1:10" x14ac:dyDescent="0.25">
      <c r="A366">
        <v>406.31428571428501</v>
      </c>
      <c r="D366" t="s">
        <v>78</v>
      </c>
      <c r="E366" s="45">
        <v>44190</v>
      </c>
      <c r="F366" s="4">
        <v>164220000</v>
      </c>
      <c r="G366" s="4">
        <v>212120</v>
      </c>
      <c r="J366" s="10" t="s">
        <v>16</v>
      </c>
    </row>
    <row r="367" spans="1:10" x14ac:dyDescent="0.25">
      <c r="A367">
        <v>407.05714285714203</v>
      </c>
    </row>
    <row r="380" spans="1:6" x14ac:dyDescent="0.25">
      <c r="A380" s="32"/>
    </row>
    <row r="381" spans="1:6" x14ac:dyDescent="0.25">
      <c r="F381" s="4">
        <f>SUBTOTAL(9,F2:F380)</f>
        <v>1035454929.17</v>
      </c>
    </row>
  </sheetData>
  <phoneticPr fontId="2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M61"/>
  <sheetViews>
    <sheetView zoomScaleNormal="100" workbookViewId="0">
      <pane ySplit="1" topLeftCell="A2" activePane="bottomLeft" state="frozen"/>
      <selection activeCell="F55" sqref="F55"/>
      <selection pane="bottomLeft" activeCell="D5" sqref="D5"/>
    </sheetView>
  </sheetViews>
  <sheetFormatPr baseColWidth="10" defaultColWidth="8.85546875" defaultRowHeight="15" x14ac:dyDescent="0.25"/>
  <cols>
    <col min="1" max="1" width="8.140625" customWidth="1"/>
    <col min="2" max="2" width="18.140625" customWidth="1"/>
    <col min="3" max="3" width="53.42578125" bestFit="1" customWidth="1"/>
    <col min="4" max="4" width="33.85546875" bestFit="1" customWidth="1"/>
    <col min="5" max="5" width="15.5703125" bestFit="1" customWidth="1"/>
    <col min="6" max="6" width="21.42578125" style="18" customWidth="1"/>
    <col min="7" max="7" width="21.42578125" style="4" customWidth="1"/>
    <col min="8" max="8" width="10.7109375" customWidth="1"/>
    <col min="9" max="10" width="15.7109375" customWidth="1"/>
    <col min="11" max="11" width="16.28515625" customWidth="1"/>
    <col min="12" max="12" width="55.85546875" customWidth="1"/>
    <col min="13" max="13" width="16.7109375" customWidth="1"/>
    <col min="14" max="14" width="15.42578125" customWidth="1"/>
    <col min="15" max="15" width="18.5703125" customWidth="1"/>
    <col min="16" max="16" width="21.140625" customWidth="1"/>
  </cols>
  <sheetData>
    <row r="1" spans="1:13" ht="30" x14ac:dyDescent="0.25">
      <c r="A1" s="1" t="s">
        <v>0</v>
      </c>
      <c r="B1" s="1" t="s">
        <v>3</v>
      </c>
      <c r="C1" s="1" t="s">
        <v>1</v>
      </c>
      <c r="D1" s="1" t="s">
        <v>10</v>
      </c>
      <c r="E1" s="1" t="s">
        <v>5</v>
      </c>
      <c r="F1" s="17" t="s">
        <v>6</v>
      </c>
      <c r="G1" s="3" t="s">
        <v>7</v>
      </c>
      <c r="H1" s="9" t="s">
        <v>4</v>
      </c>
      <c r="I1" s="8" t="s">
        <v>8</v>
      </c>
      <c r="J1" s="8" t="s">
        <v>11</v>
      </c>
      <c r="K1" s="8" t="s">
        <v>9</v>
      </c>
      <c r="L1" s="8" t="s">
        <v>29</v>
      </c>
    </row>
    <row r="2" spans="1:13" ht="52.5" customHeight="1" x14ac:dyDescent="0.25">
      <c r="A2" s="48"/>
      <c r="B2" s="5"/>
      <c r="C2" s="5"/>
      <c r="D2" s="49"/>
      <c r="E2" s="26"/>
      <c r="F2" s="21"/>
      <c r="G2" s="29"/>
      <c r="H2" s="5"/>
      <c r="I2" s="5"/>
      <c r="J2" s="5"/>
      <c r="K2" s="2"/>
      <c r="L2" s="32"/>
    </row>
    <row r="3" spans="1:13" ht="50.25" customHeight="1" x14ac:dyDescent="0.25">
      <c r="A3" s="48"/>
      <c r="B3" s="50"/>
      <c r="C3" s="5"/>
      <c r="D3" s="49"/>
      <c r="E3" s="26"/>
      <c r="F3" s="21"/>
      <c r="G3" s="29"/>
      <c r="H3" s="5"/>
      <c r="I3" s="5"/>
      <c r="J3" s="5"/>
      <c r="K3" s="2"/>
      <c r="L3" s="32"/>
    </row>
    <row r="4" spans="1:13" x14ac:dyDescent="0.25">
      <c r="A4" s="48"/>
      <c r="B4" s="50"/>
      <c r="C4" s="5"/>
      <c r="D4" s="49"/>
      <c r="E4" s="26"/>
      <c r="F4" s="21"/>
      <c r="G4" s="29"/>
      <c r="H4" s="5"/>
      <c r="I4" s="5"/>
      <c r="J4" s="5"/>
      <c r="K4" s="2"/>
      <c r="L4" s="32"/>
    </row>
    <row r="5" spans="1:13" ht="35.25" customHeight="1" x14ac:dyDescent="0.25">
      <c r="A5" s="48"/>
      <c r="B5" s="2"/>
      <c r="C5" s="5"/>
      <c r="D5" s="49"/>
      <c r="E5" s="26"/>
      <c r="F5" s="21"/>
      <c r="G5" s="29"/>
      <c r="H5" s="5"/>
      <c r="I5" s="5"/>
      <c r="J5" s="5"/>
      <c r="K5" s="2"/>
      <c r="L5" s="32"/>
    </row>
    <row r="6" spans="1:13" ht="35.25" customHeight="1" x14ac:dyDescent="0.25">
      <c r="A6" s="48"/>
      <c r="B6" s="50"/>
      <c r="C6" s="5"/>
      <c r="D6" s="49"/>
      <c r="E6" s="26"/>
      <c r="F6" s="21"/>
      <c r="G6" s="29"/>
      <c r="H6" s="5"/>
      <c r="I6" s="5"/>
      <c r="J6" s="5"/>
      <c r="K6" s="2"/>
      <c r="L6" s="2"/>
    </row>
    <row r="7" spans="1:13" ht="39.75" customHeight="1" x14ac:dyDescent="0.25">
      <c r="A7" s="48"/>
      <c r="B7" s="5"/>
      <c r="C7" s="5"/>
      <c r="D7" s="5"/>
      <c r="E7" s="26"/>
      <c r="F7" s="21"/>
      <c r="G7" s="29"/>
      <c r="H7" s="5"/>
      <c r="I7" s="5"/>
      <c r="J7" s="5"/>
      <c r="K7" s="2"/>
      <c r="L7" s="5"/>
    </row>
    <row r="8" spans="1:13" ht="69.75" customHeight="1" x14ac:dyDescent="0.25">
      <c r="A8" s="48"/>
      <c r="B8" s="5"/>
      <c r="C8" s="5"/>
      <c r="D8" s="49"/>
      <c r="E8" s="26"/>
      <c r="F8" s="19"/>
      <c r="G8" s="29"/>
      <c r="H8" s="27"/>
      <c r="I8" s="5"/>
      <c r="J8" s="5"/>
      <c r="K8" s="2"/>
      <c r="L8" s="32"/>
    </row>
    <row r="9" spans="1:13" ht="32.25" customHeight="1" x14ac:dyDescent="0.25">
      <c r="A9" s="48"/>
      <c r="B9" s="50"/>
      <c r="C9" s="5"/>
      <c r="D9" s="49"/>
      <c r="E9" s="26"/>
      <c r="F9" s="21"/>
      <c r="G9" s="29"/>
      <c r="H9" s="5"/>
      <c r="I9" s="5"/>
      <c r="J9" s="5"/>
      <c r="K9" s="2"/>
      <c r="L9" s="32"/>
      <c r="M9" s="46"/>
    </row>
    <row r="10" spans="1:13" x14ac:dyDescent="0.25">
      <c r="A10" s="48"/>
      <c r="B10" s="50"/>
      <c r="C10" s="5"/>
      <c r="D10" s="50"/>
      <c r="E10" s="26"/>
      <c r="F10" s="21"/>
      <c r="G10" s="29"/>
      <c r="H10" s="5"/>
      <c r="I10" s="5"/>
      <c r="J10" s="5"/>
      <c r="K10" s="2"/>
      <c r="L10" s="32"/>
      <c r="M10" s="46"/>
    </row>
    <row r="11" spans="1:13" ht="33" customHeight="1" x14ac:dyDescent="0.25">
      <c r="A11" s="48"/>
      <c r="B11" s="50"/>
      <c r="C11" s="5"/>
      <c r="D11" s="49"/>
      <c r="E11" s="26"/>
      <c r="F11" s="21"/>
      <c r="G11" s="29"/>
      <c r="H11" s="27"/>
      <c r="I11" s="5"/>
      <c r="J11" s="28"/>
      <c r="K11" s="2"/>
      <c r="L11" s="32"/>
    </row>
    <row r="12" spans="1:13" ht="32.25" customHeight="1" x14ac:dyDescent="0.25">
      <c r="A12" s="48"/>
      <c r="B12" s="50"/>
      <c r="C12" s="5"/>
      <c r="D12" s="49"/>
      <c r="E12" s="26"/>
      <c r="F12" s="21"/>
      <c r="G12" s="29"/>
      <c r="H12" s="5"/>
      <c r="I12" s="5"/>
      <c r="J12" s="5"/>
      <c r="K12" s="2"/>
      <c r="L12" s="32"/>
      <c r="M12" s="46"/>
    </row>
    <row r="13" spans="1:13" x14ac:dyDescent="0.25">
      <c r="A13" s="48"/>
      <c r="B13" s="50"/>
      <c r="C13" s="5"/>
      <c r="D13" s="49"/>
      <c r="E13" s="26"/>
      <c r="F13" s="21"/>
      <c r="G13" s="29"/>
      <c r="H13" s="27"/>
      <c r="I13" s="5"/>
      <c r="J13" s="28"/>
      <c r="K13" s="2"/>
      <c r="L13" s="32"/>
    </row>
    <row r="14" spans="1:13" ht="32.25" customHeight="1" x14ac:dyDescent="0.25">
      <c r="A14" s="48"/>
      <c r="B14" s="50"/>
      <c r="C14" s="5"/>
      <c r="D14" s="49"/>
      <c r="E14" s="26"/>
      <c r="F14" s="21"/>
      <c r="G14" s="29"/>
      <c r="H14" s="5"/>
      <c r="I14" s="5"/>
      <c r="J14" s="5"/>
      <c r="K14" s="2"/>
      <c r="L14" s="32"/>
      <c r="M14" s="46"/>
    </row>
    <row r="15" spans="1:13" ht="28.5" customHeight="1" x14ac:dyDescent="0.25">
      <c r="A15" s="48"/>
      <c r="B15" s="50"/>
      <c r="C15" s="5"/>
      <c r="D15" s="49"/>
      <c r="E15" s="26"/>
      <c r="F15" s="21"/>
      <c r="G15" s="29"/>
      <c r="H15" s="5"/>
      <c r="I15" s="5"/>
      <c r="J15" s="28"/>
      <c r="K15" s="2"/>
      <c r="L15" s="32"/>
    </row>
    <row r="16" spans="1:13" ht="35.25" customHeight="1" x14ac:dyDescent="0.25">
      <c r="A16" s="48"/>
      <c r="B16" s="50"/>
      <c r="C16" s="5"/>
      <c r="D16" s="49"/>
      <c r="E16" s="49"/>
      <c r="F16" s="21"/>
      <c r="G16" s="29"/>
      <c r="H16" s="5"/>
      <c r="I16" s="5"/>
      <c r="J16" s="28"/>
      <c r="K16" s="2"/>
      <c r="L16" s="32"/>
    </row>
    <row r="17" spans="1:12" ht="41.25" customHeight="1" x14ac:dyDescent="0.25">
      <c r="A17" s="48"/>
      <c r="B17" s="50"/>
      <c r="C17" s="5"/>
      <c r="D17" s="49"/>
      <c r="E17" s="49"/>
      <c r="F17" s="21"/>
      <c r="G17" s="29"/>
      <c r="H17" s="5"/>
      <c r="I17" s="5"/>
      <c r="J17" s="28"/>
      <c r="K17" s="2"/>
      <c r="L17" s="32"/>
    </row>
    <row r="18" spans="1:12" ht="39.75" customHeight="1" x14ac:dyDescent="0.25">
      <c r="A18" s="48"/>
      <c r="B18" s="5"/>
      <c r="C18" s="5"/>
      <c r="D18" s="49"/>
      <c r="E18" s="49"/>
      <c r="F18" s="21"/>
      <c r="G18" s="29"/>
      <c r="H18" s="5"/>
      <c r="I18" s="5"/>
      <c r="J18" s="5"/>
      <c r="K18" s="2"/>
      <c r="L18" s="32"/>
    </row>
    <row r="19" spans="1:12" ht="39.75" customHeight="1" x14ac:dyDescent="0.25">
      <c r="A19" s="48"/>
      <c r="B19" s="5"/>
      <c r="C19" s="5"/>
      <c r="D19" s="49"/>
      <c r="E19" s="49"/>
      <c r="F19" s="21"/>
      <c r="G19" s="29"/>
      <c r="H19" s="5"/>
      <c r="I19" s="5"/>
      <c r="J19" s="28"/>
      <c r="K19" s="2"/>
      <c r="L19" s="32"/>
    </row>
    <row r="20" spans="1:12" ht="49.5" customHeight="1" x14ac:dyDescent="0.25">
      <c r="A20" s="48"/>
      <c r="B20" s="5"/>
      <c r="C20" s="5"/>
      <c r="D20" s="49"/>
      <c r="E20" s="49"/>
      <c r="F20" s="21"/>
      <c r="G20" s="29"/>
      <c r="H20" s="5"/>
      <c r="I20" s="5"/>
      <c r="J20" s="5"/>
      <c r="K20" s="2"/>
      <c r="L20" s="32"/>
    </row>
    <row r="21" spans="1:12" ht="45.75" customHeight="1" x14ac:dyDescent="0.25">
      <c r="A21" s="48"/>
      <c r="B21" s="50"/>
      <c r="C21" s="5"/>
      <c r="D21" s="49"/>
      <c r="E21" s="49"/>
      <c r="F21" s="21"/>
      <c r="G21" s="29"/>
      <c r="H21" s="5"/>
      <c r="I21" s="5"/>
      <c r="J21" s="28"/>
      <c r="K21" s="2"/>
      <c r="L21" s="32"/>
    </row>
    <row r="22" spans="1:12" ht="33" customHeight="1" x14ac:dyDescent="0.25">
      <c r="A22" s="48"/>
      <c r="B22" s="5"/>
      <c r="C22" s="5"/>
      <c r="D22" s="49"/>
      <c r="E22" s="26"/>
      <c r="F22" s="21"/>
      <c r="G22" s="29"/>
      <c r="H22" s="5"/>
      <c r="I22" s="5"/>
      <c r="J22" s="28"/>
      <c r="K22" s="47"/>
      <c r="L22" s="5"/>
    </row>
    <row r="23" spans="1:12" ht="33" customHeight="1" x14ac:dyDescent="0.25">
      <c r="A23" s="48"/>
      <c r="B23" s="5"/>
      <c r="C23" s="5"/>
      <c r="D23" s="49"/>
      <c r="E23" s="26"/>
      <c r="F23" s="21"/>
      <c r="G23" s="29"/>
      <c r="H23" s="5"/>
      <c r="I23" s="5"/>
      <c r="J23" s="28"/>
      <c r="K23" s="47"/>
      <c r="L23" s="32"/>
    </row>
    <row r="24" spans="1:12" ht="33" customHeight="1" x14ac:dyDescent="0.25">
      <c r="A24" s="48"/>
      <c r="B24" s="5"/>
      <c r="C24" s="5"/>
      <c r="D24" s="49"/>
      <c r="E24" s="26"/>
      <c r="F24" s="21"/>
      <c r="G24" s="29"/>
      <c r="H24" s="5"/>
      <c r="I24" s="5"/>
      <c r="J24" s="5"/>
      <c r="K24" s="47"/>
      <c r="L24" s="5"/>
    </row>
    <row r="25" spans="1:12" ht="33" customHeight="1" x14ac:dyDescent="0.25">
      <c r="A25" s="48"/>
      <c r="B25" s="5"/>
      <c r="C25" s="5"/>
      <c r="D25" s="49"/>
      <c r="E25" s="26"/>
      <c r="F25" s="21"/>
      <c r="G25" s="29"/>
      <c r="H25" s="5"/>
      <c r="I25" s="5"/>
      <c r="J25" s="5"/>
      <c r="K25" s="47"/>
      <c r="L25" s="32"/>
    </row>
    <row r="26" spans="1:12" ht="82.5" customHeight="1" x14ac:dyDescent="0.25">
      <c r="A26" s="48"/>
      <c r="B26" s="5"/>
      <c r="C26" s="5"/>
      <c r="D26" s="49"/>
      <c r="E26" s="26"/>
      <c r="F26" s="21"/>
      <c r="G26" s="29"/>
      <c r="H26" s="5"/>
      <c r="I26" s="5"/>
      <c r="J26" s="5"/>
      <c r="K26" s="47"/>
      <c r="L26" s="5"/>
    </row>
    <row r="27" spans="1:12" ht="33" customHeight="1" x14ac:dyDescent="0.25">
      <c r="A27" s="48"/>
      <c r="B27" s="5"/>
      <c r="C27" s="5"/>
      <c r="D27" s="49"/>
      <c r="E27" s="26"/>
      <c r="F27" s="21"/>
      <c r="G27" s="29"/>
      <c r="H27" s="5"/>
      <c r="I27" s="5"/>
      <c r="J27" s="28"/>
      <c r="K27" s="47"/>
      <c r="L27" s="5"/>
    </row>
    <row r="28" spans="1:12" ht="33" customHeight="1" x14ac:dyDescent="0.25">
      <c r="A28" s="48"/>
      <c r="B28" s="5"/>
      <c r="C28" s="5"/>
      <c r="D28" s="49"/>
      <c r="E28" s="26"/>
      <c r="F28" s="21"/>
      <c r="G28" s="29"/>
      <c r="H28" s="5"/>
      <c r="I28" s="5"/>
      <c r="J28" s="28"/>
      <c r="K28" s="47"/>
      <c r="L28" s="5"/>
    </row>
    <row r="29" spans="1:12" ht="35.25" customHeight="1" x14ac:dyDescent="0.25">
      <c r="A29" s="48"/>
      <c r="B29" s="5"/>
      <c r="C29" s="5"/>
      <c r="D29" s="49"/>
      <c r="E29" s="26"/>
      <c r="F29" s="21"/>
      <c r="G29" s="29"/>
      <c r="H29" s="5"/>
      <c r="I29" s="5"/>
      <c r="J29" s="5"/>
      <c r="K29" s="47"/>
      <c r="L29" s="5"/>
    </row>
    <row r="30" spans="1:12" ht="33" customHeight="1" x14ac:dyDescent="0.25">
      <c r="A30" s="48"/>
      <c r="B30" s="5"/>
      <c r="C30" s="5"/>
      <c r="D30" s="49"/>
      <c r="E30" s="26"/>
      <c r="F30" s="21"/>
      <c r="G30" s="29"/>
      <c r="H30" s="5"/>
      <c r="I30" s="5"/>
      <c r="J30" s="5"/>
      <c r="K30" s="47"/>
      <c r="L30" s="5"/>
    </row>
    <row r="31" spans="1:12" ht="24.75" customHeight="1" x14ac:dyDescent="0.25">
      <c r="F31" s="51">
        <f>+SUBTOTAL(9,F13:F30)</f>
        <v>0</v>
      </c>
      <c r="G31"/>
    </row>
    <row r="32" spans="1:12" x14ac:dyDescent="0.25">
      <c r="F32"/>
      <c r="G32"/>
    </row>
    <row r="33" spans="6:7" x14ac:dyDescent="0.25">
      <c r="F33"/>
      <c r="G33"/>
    </row>
    <row r="34" spans="6:7" x14ac:dyDescent="0.25">
      <c r="F34"/>
      <c r="G34"/>
    </row>
    <row r="35" spans="6:7" x14ac:dyDescent="0.25">
      <c r="F35"/>
      <c r="G35"/>
    </row>
    <row r="36" spans="6:7" x14ac:dyDescent="0.25">
      <c r="F36"/>
      <c r="G36"/>
    </row>
    <row r="37" spans="6:7" x14ac:dyDescent="0.25">
      <c r="F37"/>
      <c r="G37"/>
    </row>
    <row r="38" spans="6:7" x14ac:dyDescent="0.25">
      <c r="F38"/>
      <c r="G38"/>
    </row>
    <row r="39" spans="6:7" x14ac:dyDescent="0.25">
      <c r="F39"/>
      <c r="G39"/>
    </row>
    <row r="40" spans="6:7" x14ac:dyDescent="0.25">
      <c r="F40"/>
      <c r="G40"/>
    </row>
    <row r="41" spans="6:7" x14ac:dyDescent="0.25">
      <c r="F41"/>
      <c r="G41"/>
    </row>
    <row r="42" spans="6:7" x14ac:dyDescent="0.25">
      <c r="F42"/>
      <c r="G42"/>
    </row>
    <row r="43" spans="6:7" x14ac:dyDescent="0.25">
      <c r="F43"/>
      <c r="G43"/>
    </row>
    <row r="44" spans="6:7" x14ac:dyDescent="0.25">
      <c r="F44"/>
      <c r="G44"/>
    </row>
    <row r="45" spans="6:7" x14ac:dyDescent="0.25">
      <c r="F45"/>
      <c r="G45"/>
    </row>
    <row r="46" spans="6:7" x14ac:dyDescent="0.25">
      <c r="F46"/>
      <c r="G46"/>
    </row>
    <row r="47" spans="6:7" x14ac:dyDescent="0.25">
      <c r="F47"/>
      <c r="G47"/>
    </row>
    <row r="48" spans="6:7" x14ac:dyDescent="0.25">
      <c r="F48"/>
      <c r="G48"/>
    </row>
    <row r="49" spans="6:7" x14ac:dyDescent="0.25">
      <c r="F49"/>
      <c r="G49"/>
    </row>
    <row r="50" spans="6:7" x14ac:dyDescent="0.25">
      <c r="F50"/>
      <c r="G50"/>
    </row>
    <row r="51" spans="6:7" x14ac:dyDescent="0.25">
      <c r="F51"/>
      <c r="G51"/>
    </row>
    <row r="52" spans="6:7" x14ac:dyDescent="0.25">
      <c r="F52"/>
      <c r="G52"/>
    </row>
    <row r="53" spans="6:7" x14ac:dyDescent="0.25">
      <c r="F53"/>
      <c r="G53"/>
    </row>
    <row r="54" spans="6:7" x14ac:dyDescent="0.25">
      <c r="F54"/>
      <c r="G54"/>
    </row>
    <row r="55" spans="6:7" x14ac:dyDescent="0.25">
      <c r="F55"/>
      <c r="G55"/>
    </row>
    <row r="56" spans="6:7" x14ac:dyDescent="0.25">
      <c r="F56"/>
      <c r="G56"/>
    </row>
    <row r="57" spans="6:7" x14ac:dyDescent="0.25">
      <c r="F57"/>
      <c r="G57"/>
    </row>
    <row r="58" spans="6:7" x14ac:dyDescent="0.25">
      <c r="F58"/>
      <c r="G58"/>
    </row>
    <row r="59" spans="6:7" x14ac:dyDescent="0.25">
      <c r="F59"/>
      <c r="G59"/>
    </row>
    <row r="60" spans="6:7" x14ac:dyDescent="0.25">
      <c r="F60"/>
      <c r="G60"/>
    </row>
    <row r="61" spans="6:7" x14ac:dyDescent="0.25">
      <c r="F61"/>
      <c r="G61"/>
    </row>
  </sheetData>
  <phoneticPr fontId="21" type="noConversion"/>
  <pageMargins left="0.7" right="0.7" top="0.75" bottom="0.75" header="0.3" footer="0.3"/>
  <pageSetup paperSize="121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L38"/>
  <sheetViews>
    <sheetView zoomScaleNormal="100" workbookViewId="0">
      <pane ySplit="1" topLeftCell="A2" activePane="bottomLeft" state="frozen"/>
      <selection activeCell="F55" sqref="F55"/>
      <selection pane="bottomLeft" activeCell="H12" sqref="H12"/>
    </sheetView>
  </sheetViews>
  <sheetFormatPr baseColWidth="10" defaultColWidth="8.85546875" defaultRowHeight="15" x14ac:dyDescent="0.25"/>
  <cols>
    <col min="1" max="1" width="8.140625" customWidth="1"/>
    <col min="2" max="2" width="18.140625" customWidth="1"/>
    <col min="3" max="3" width="53.42578125" bestFit="1" customWidth="1"/>
    <col min="4" max="4" width="29.85546875" customWidth="1"/>
    <col min="5" max="5" width="15.5703125" bestFit="1" customWidth="1"/>
    <col min="6" max="6" width="18.85546875" style="18" bestFit="1" customWidth="1"/>
    <col min="7" max="7" width="20.42578125" style="4" bestFit="1" customWidth="1"/>
    <col min="8" max="8" width="10.7109375" bestFit="1" customWidth="1"/>
    <col min="9" max="9" width="15.7109375" customWidth="1"/>
    <col min="10" max="11" width="16.28515625" customWidth="1"/>
    <col min="12" max="12" width="24.42578125" bestFit="1" customWidth="1"/>
    <col min="13" max="13" width="16.7109375" customWidth="1"/>
    <col min="14" max="14" width="15.42578125" customWidth="1"/>
    <col min="15" max="15" width="18.5703125" customWidth="1"/>
    <col min="16" max="16" width="21.140625" customWidth="1"/>
  </cols>
  <sheetData>
    <row r="1" spans="1:12" ht="45" x14ac:dyDescent="0.25">
      <c r="A1" s="1" t="s">
        <v>0</v>
      </c>
      <c r="B1" s="1" t="s">
        <v>18</v>
      </c>
      <c r="C1" s="1" t="s">
        <v>19</v>
      </c>
      <c r="D1" s="1" t="s">
        <v>10</v>
      </c>
      <c r="E1" s="1" t="s">
        <v>5</v>
      </c>
      <c r="F1" s="17" t="s">
        <v>6</v>
      </c>
      <c r="G1" s="3" t="s">
        <v>7</v>
      </c>
      <c r="H1" s="9" t="s">
        <v>4</v>
      </c>
      <c r="I1" s="8" t="s">
        <v>8</v>
      </c>
      <c r="J1" s="8" t="s">
        <v>11</v>
      </c>
      <c r="K1" s="8" t="s">
        <v>9</v>
      </c>
      <c r="L1" s="8" t="s">
        <v>29</v>
      </c>
    </row>
    <row r="2" spans="1:12" x14ac:dyDescent="0.25">
      <c r="A2" s="20"/>
      <c r="B2" s="5"/>
      <c r="C2" s="5"/>
      <c r="D2" s="30"/>
      <c r="E2" s="26"/>
      <c r="F2" s="19"/>
      <c r="G2" s="15"/>
      <c r="H2" s="14"/>
      <c r="I2" s="28"/>
      <c r="J2" s="14"/>
      <c r="K2" s="5"/>
      <c r="L2" s="32"/>
    </row>
    <row r="3" spans="1:12" x14ac:dyDescent="0.25">
      <c r="A3" s="20"/>
      <c r="B3" s="5"/>
      <c r="C3" s="5"/>
      <c r="D3" s="30"/>
      <c r="E3" s="26"/>
      <c r="F3" s="19"/>
      <c r="G3" s="15"/>
      <c r="H3" s="14"/>
      <c r="I3" s="28"/>
      <c r="J3" s="14"/>
      <c r="K3" s="5"/>
      <c r="L3" s="32"/>
    </row>
    <row r="4" spans="1:12" ht="39.75" customHeight="1" x14ac:dyDescent="0.25">
      <c r="A4" s="20"/>
      <c r="B4" s="5"/>
      <c r="C4" s="5"/>
      <c r="D4" s="30"/>
      <c r="E4" s="26"/>
      <c r="F4" s="19"/>
      <c r="G4" s="15"/>
      <c r="H4" s="14"/>
      <c r="I4" s="28"/>
      <c r="J4" s="14"/>
      <c r="K4" s="5"/>
      <c r="L4" s="32"/>
    </row>
    <row r="5" spans="1:12" ht="31.5" customHeight="1" x14ac:dyDescent="0.25">
      <c r="A5" s="20"/>
      <c r="B5" s="5"/>
      <c r="C5" s="5"/>
      <c r="D5" s="30"/>
      <c r="E5" s="26"/>
      <c r="F5" s="19"/>
      <c r="G5" s="15"/>
      <c r="H5" s="14"/>
      <c r="I5" s="28"/>
      <c r="J5" s="14"/>
      <c r="K5" s="5"/>
      <c r="L5" s="32"/>
    </row>
    <row r="6" spans="1:12" x14ac:dyDescent="0.25">
      <c r="A6" s="20"/>
      <c r="B6" s="5"/>
      <c r="C6" s="5"/>
      <c r="D6" s="30"/>
      <c r="E6" s="26"/>
      <c r="F6" s="19"/>
      <c r="G6" s="15"/>
      <c r="H6" s="14"/>
      <c r="I6" s="28"/>
      <c r="J6" s="14"/>
      <c r="K6" s="5"/>
      <c r="L6" s="32"/>
    </row>
    <row r="7" spans="1:12" x14ac:dyDescent="0.25">
      <c r="A7" s="20"/>
      <c r="B7" s="5"/>
      <c r="C7" s="5"/>
      <c r="D7" s="30"/>
      <c r="E7" s="26"/>
      <c r="F7" s="19"/>
      <c r="G7" s="15"/>
      <c r="H7" s="14"/>
      <c r="I7" s="28"/>
      <c r="J7" s="14"/>
      <c r="K7" s="5"/>
      <c r="L7" s="32"/>
    </row>
    <row r="8" spans="1:12" ht="33.75" customHeight="1" x14ac:dyDescent="0.25">
      <c r="A8" s="20"/>
      <c r="B8" s="5"/>
      <c r="C8" s="5"/>
      <c r="D8" s="30"/>
      <c r="E8" s="26"/>
      <c r="F8" s="19"/>
      <c r="G8" s="15"/>
      <c r="H8" s="14"/>
      <c r="I8" s="28"/>
      <c r="J8" s="5"/>
      <c r="K8" s="5"/>
      <c r="L8" s="32"/>
    </row>
    <row r="9" spans="1:12" ht="47.25" customHeight="1" x14ac:dyDescent="0.25">
      <c r="A9" s="20"/>
      <c r="B9" s="5"/>
      <c r="C9" s="5"/>
      <c r="D9" s="30"/>
      <c r="E9" s="26"/>
      <c r="F9" s="19"/>
      <c r="G9" s="15"/>
      <c r="H9" s="14"/>
      <c r="I9" s="28"/>
      <c r="J9" s="5"/>
      <c r="K9" s="5"/>
      <c r="L9" s="32"/>
    </row>
    <row r="10" spans="1:12" x14ac:dyDescent="0.25">
      <c r="A10" s="20"/>
      <c r="B10" s="5"/>
      <c r="C10" s="5"/>
      <c r="D10" s="30"/>
      <c r="E10" s="26"/>
      <c r="F10" s="19"/>
      <c r="G10" s="29"/>
      <c r="H10" s="14"/>
      <c r="I10" s="5"/>
      <c r="J10" s="5"/>
      <c r="K10" s="5"/>
      <c r="L10" s="32"/>
    </row>
    <row r="11" spans="1:12" ht="28.5" customHeight="1" x14ac:dyDescent="0.25">
      <c r="A11" s="20"/>
      <c r="B11" s="5"/>
      <c r="C11" s="5"/>
      <c r="D11" s="30"/>
      <c r="E11" s="26"/>
      <c r="F11" s="19"/>
      <c r="G11" s="29"/>
      <c r="H11" s="14"/>
      <c r="I11" s="5"/>
      <c r="J11" s="5"/>
      <c r="K11" s="5"/>
      <c r="L11" s="32"/>
    </row>
    <row r="12" spans="1:12" ht="28.5" customHeight="1" x14ac:dyDescent="0.25">
      <c r="A12" s="20"/>
      <c r="B12" s="5"/>
      <c r="C12" s="5"/>
      <c r="D12" s="30"/>
      <c r="E12" s="26"/>
      <c r="F12" s="19"/>
      <c r="G12" s="29"/>
      <c r="H12" s="14"/>
      <c r="I12" s="5"/>
      <c r="J12" s="5"/>
      <c r="K12" s="5"/>
      <c r="L12" s="32"/>
    </row>
    <row r="13" spans="1:12" ht="53.25" customHeight="1" x14ac:dyDescent="0.25">
      <c r="A13" s="20"/>
      <c r="B13" s="5"/>
      <c r="C13" s="5"/>
      <c r="D13" s="30"/>
      <c r="E13" s="26"/>
      <c r="F13" s="19"/>
      <c r="G13" s="29"/>
      <c r="H13" s="14"/>
      <c r="I13" s="5"/>
      <c r="J13" s="5"/>
      <c r="K13" s="5"/>
      <c r="L13" s="32"/>
    </row>
    <row r="14" spans="1:12" ht="27" customHeight="1" x14ac:dyDescent="0.25">
      <c r="A14" s="20"/>
      <c r="B14" s="5"/>
      <c r="C14" s="5"/>
      <c r="D14" s="30"/>
      <c r="E14" s="26"/>
      <c r="F14" s="19"/>
      <c r="G14" s="29"/>
      <c r="H14" s="14"/>
      <c r="I14" s="5"/>
      <c r="J14" s="5"/>
      <c r="K14" s="5"/>
      <c r="L14" s="32"/>
    </row>
    <row r="15" spans="1:12" ht="27" customHeight="1" x14ac:dyDescent="0.25">
      <c r="A15" s="20"/>
      <c r="B15" s="5"/>
      <c r="C15" s="5"/>
      <c r="D15" s="30"/>
      <c r="E15" s="26"/>
      <c r="F15" s="19"/>
      <c r="G15" s="29"/>
      <c r="H15" s="14"/>
      <c r="I15" s="5"/>
      <c r="J15" s="5"/>
      <c r="K15" s="5"/>
      <c r="L15" s="32"/>
    </row>
    <row r="16" spans="1:12" ht="27" customHeight="1" x14ac:dyDescent="0.25">
      <c r="A16" s="20"/>
      <c r="B16" s="5"/>
      <c r="C16" s="5"/>
      <c r="D16" s="30"/>
      <c r="E16" s="26"/>
      <c r="F16" s="19"/>
      <c r="G16" s="29"/>
      <c r="H16" s="14"/>
      <c r="I16" s="5"/>
      <c r="J16" s="5"/>
      <c r="K16" s="5"/>
      <c r="L16" s="32"/>
    </row>
    <row r="17" spans="1:12" ht="77.25" customHeight="1" x14ac:dyDescent="0.25">
      <c r="A17" s="20"/>
      <c r="B17" s="5"/>
      <c r="C17" s="5"/>
      <c r="D17" s="36"/>
      <c r="E17" s="26"/>
      <c r="F17" s="19"/>
      <c r="G17" s="29"/>
      <c r="H17" s="14"/>
      <c r="I17" s="5"/>
      <c r="J17" s="5"/>
      <c r="K17" s="5"/>
      <c r="L17" s="5"/>
    </row>
    <row r="18" spans="1:12" ht="38.25" customHeight="1" x14ac:dyDescent="0.25">
      <c r="A18" s="20"/>
      <c r="B18" s="5"/>
      <c r="C18" s="5"/>
      <c r="D18" s="30"/>
      <c r="E18" s="26"/>
      <c r="F18" s="19"/>
      <c r="G18" s="29"/>
      <c r="H18" s="14"/>
      <c r="I18" s="5"/>
      <c r="J18" s="5"/>
      <c r="K18" s="5"/>
      <c r="L18" s="32"/>
    </row>
    <row r="19" spans="1:12" ht="77.25" customHeight="1" x14ac:dyDescent="0.25">
      <c r="A19" s="20"/>
      <c r="B19" s="5"/>
      <c r="C19" s="5"/>
      <c r="D19" s="36"/>
      <c r="E19" s="26"/>
      <c r="F19" s="19"/>
      <c r="G19" s="38"/>
      <c r="H19" s="14"/>
      <c r="I19" s="5"/>
      <c r="J19" s="5"/>
      <c r="K19" s="5"/>
      <c r="L19" s="32"/>
    </row>
    <row r="20" spans="1:12" x14ac:dyDescent="0.25">
      <c r="A20" s="20"/>
      <c r="B20" s="34"/>
      <c r="C20" s="34"/>
      <c r="D20" s="14"/>
      <c r="E20" s="26"/>
      <c r="F20" s="21"/>
      <c r="G20" s="15"/>
      <c r="H20" s="14"/>
      <c r="I20" s="14"/>
      <c r="J20" s="37"/>
      <c r="K20" s="16"/>
      <c r="L20" s="32"/>
    </row>
    <row r="21" spans="1:12" x14ac:dyDescent="0.25">
      <c r="A21" s="20"/>
      <c r="B21" s="34"/>
      <c r="C21" s="34"/>
      <c r="D21" s="14"/>
      <c r="E21" s="26"/>
      <c r="F21" s="21"/>
      <c r="G21" s="15"/>
      <c r="H21" s="14"/>
      <c r="I21" s="14"/>
      <c r="J21" s="34"/>
      <c r="K21" s="16"/>
      <c r="L21" s="32"/>
    </row>
    <row r="22" spans="1:12" x14ac:dyDescent="0.25">
      <c r="A22" s="20"/>
      <c r="B22" s="34"/>
      <c r="C22" s="34"/>
      <c r="D22" s="14"/>
      <c r="E22" s="26"/>
      <c r="F22" s="21"/>
      <c r="G22" s="15"/>
      <c r="H22" s="14"/>
      <c r="I22" s="14"/>
      <c r="J22" s="34"/>
      <c r="K22" s="16"/>
      <c r="L22" s="32"/>
    </row>
    <row r="23" spans="1:12" x14ac:dyDescent="0.25">
      <c r="A23" s="20"/>
      <c r="B23" s="34"/>
      <c r="C23" s="34"/>
      <c r="D23" s="14"/>
      <c r="E23" s="26"/>
      <c r="F23" s="21"/>
      <c r="G23" s="15"/>
      <c r="H23" s="14"/>
      <c r="I23" s="14"/>
      <c r="J23" s="34"/>
      <c r="K23" s="16"/>
      <c r="L23" s="32"/>
    </row>
    <row r="24" spans="1:12" x14ac:dyDescent="0.25">
      <c r="A24" s="20"/>
      <c r="B24" s="5"/>
      <c r="C24" s="5"/>
      <c r="D24" s="30"/>
      <c r="E24" s="26"/>
      <c r="F24" s="19"/>
      <c r="G24" s="15"/>
      <c r="H24" s="14"/>
      <c r="I24" s="14"/>
      <c r="J24" s="14"/>
      <c r="K24" s="16"/>
      <c r="L24" s="32"/>
    </row>
    <row r="25" spans="1:12" x14ac:dyDescent="0.25">
      <c r="A25" s="20"/>
      <c r="B25" s="34"/>
      <c r="C25" s="34"/>
      <c r="D25" s="14"/>
      <c r="E25" s="26"/>
      <c r="F25" s="21"/>
      <c r="G25" s="15"/>
      <c r="H25" s="14"/>
      <c r="I25" s="14"/>
      <c r="J25" s="34"/>
      <c r="K25" s="16"/>
      <c r="L25" s="32"/>
    </row>
    <row r="26" spans="1:12" x14ac:dyDescent="0.25">
      <c r="A26" s="20"/>
      <c r="B26" s="34"/>
      <c r="C26" s="34"/>
      <c r="D26" s="14"/>
      <c r="E26" s="26"/>
      <c r="F26" s="21"/>
      <c r="G26" s="15"/>
      <c r="H26" s="14"/>
      <c r="I26" s="14"/>
      <c r="J26" s="34"/>
      <c r="K26" s="16"/>
      <c r="L26" s="32"/>
    </row>
    <row r="27" spans="1:12" x14ac:dyDescent="0.25">
      <c r="A27" s="20"/>
      <c r="B27" s="34"/>
      <c r="C27" s="34"/>
      <c r="D27" s="14"/>
      <c r="E27" s="26"/>
      <c r="F27" s="21"/>
      <c r="G27" s="15"/>
      <c r="H27" s="14"/>
      <c r="I27" s="14"/>
      <c r="J27" s="34"/>
      <c r="K27" s="16"/>
      <c r="L27" s="32"/>
    </row>
    <row r="28" spans="1:12" x14ac:dyDescent="0.25">
      <c r="A28" s="20"/>
      <c r="B28" s="34"/>
      <c r="C28" s="34"/>
      <c r="D28" s="14"/>
      <c r="E28" s="26"/>
      <c r="F28" s="21"/>
      <c r="G28" s="15"/>
      <c r="H28" s="14"/>
      <c r="I28" s="14"/>
      <c r="J28" s="34"/>
      <c r="K28" s="16"/>
      <c r="L28" s="32"/>
    </row>
    <row r="29" spans="1:12" x14ac:dyDescent="0.25">
      <c r="A29" s="20"/>
      <c r="B29" s="34"/>
      <c r="C29" s="34"/>
      <c r="D29" s="14"/>
      <c r="E29" s="26"/>
      <c r="F29" s="21"/>
      <c r="G29" s="15"/>
      <c r="H29" s="14"/>
      <c r="I29" s="14"/>
      <c r="J29" s="34"/>
      <c r="K29" s="16"/>
      <c r="L29" s="32"/>
    </row>
    <row r="30" spans="1:12" ht="15.75" x14ac:dyDescent="0.25">
      <c r="C30" s="24"/>
      <c r="D30" s="18"/>
      <c r="F30" s="33">
        <f>SUM(F2:F20)</f>
        <v>0</v>
      </c>
    </row>
    <row r="31" spans="1:12" x14ac:dyDescent="0.25">
      <c r="C31" s="24"/>
      <c r="D31" s="18"/>
    </row>
    <row r="32" spans="1:12" x14ac:dyDescent="0.25">
      <c r="C32" s="24"/>
      <c r="D32" s="18"/>
    </row>
    <row r="33" spans="3:7" x14ac:dyDescent="0.25">
      <c r="C33" s="24"/>
      <c r="D33" s="18"/>
    </row>
    <row r="35" spans="3:7" x14ac:dyDescent="0.25">
      <c r="C35" s="24"/>
    </row>
    <row r="37" spans="3:7" x14ac:dyDescent="0.25">
      <c r="G37" s="39"/>
    </row>
    <row r="38" spans="3:7" x14ac:dyDescent="0.25">
      <c r="G38" s="39"/>
    </row>
  </sheetData>
  <autoFilter ref="A1:L30" xr:uid="{00000000-0009-0000-0000-000003000000}"/>
  <phoneticPr fontId="21" type="noConversion"/>
  <pageMargins left="0.7" right="0.7" top="0.75" bottom="0.75" header="0.3" footer="0.3"/>
  <pageSetup paperSize="121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REC 10 y 16</vt:lpstr>
      <vt:lpstr>BIESO REC 16</vt:lpstr>
      <vt:lpstr>RESERVA PRESUPUESTAL X PAC</vt:lpstr>
      <vt:lpstr>URGENCIA MANIFIESTA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2021-07-23T15:03:36Z</dcterms:modified>
</cp:coreProperties>
</file>