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ly.beltran\Desktop\"/>
    </mc:Choice>
  </mc:AlternateContent>
  <bookViews>
    <workbookView xWindow="-120" yWindow="-120" windowWidth="29040" windowHeight="15840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VEHICULOS" sheetId="5" state="hidden" r:id="rId5"/>
  </sheets>
  <definedNames>
    <definedName name="_xlnm._FilterDatabase" localSheetId="0" hidden="1">'1 GSTS GRALES CSF'!$A$6:$DC$184</definedName>
    <definedName name="_xlnm._FilterDatabase" localSheetId="1" hidden="1">'2 GSTS GRALES SSF'!$A$6:$DC$6</definedName>
    <definedName name="_xlnm._FilterDatabase" localSheetId="2" hidden="1">'3 RSRVA PSTAL'!$A$7:$BD$7</definedName>
    <definedName name="_xlnm._FilterDatabase" localSheetId="3" hidden="1">'4 INVERSION'!$A$6:$L$11</definedName>
    <definedName name="_xlnm.Print_Area" localSheetId="0">'1 GSTS GRALES CSF'!$A$2:$Q$38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6" i="1" l="1"/>
  <c r="J23" i="1" l="1"/>
  <c r="H23" i="1" l="1"/>
  <c r="J13" i="1" l="1"/>
  <c r="J15" i="13" l="1"/>
  <c r="J10" i="13" l="1"/>
  <c r="A9" i="13" l="1"/>
  <c r="A10" i="13" l="1"/>
  <c r="A11" i="13" s="1"/>
  <c r="A12" i="13" s="1"/>
  <c r="A13" i="13" s="1"/>
  <c r="A14" i="13" l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</calcChain>
</file>

<file path=xl/sharedStrings.xml><?xml version="1.0" encoding="utf-8"?>
<sst xmlns="http://schemas.openxmlformats.org/spreadsheetml/2006/main" count="540" uniqueCount="273">
  <si>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</si>
  <si>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</si>
  <si>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</si>
  <si>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</si>
  <si>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</si>
  <si>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</si>
  <si>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</si>
  <si>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</si>
  <si>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</si>
  <si>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</si>
  <si>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</si>
  <si>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</si>
  <si>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</si>
  <si>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</si>
  <si>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</si>
  <si>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NEGRILLA AL CUADRO</t>
  </si>
  <si>
    <t>PENSEMOS S.A.</t>
  </si>
  <si>
    <t>MICROSOFT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</si>
  <si>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</si>
  <si>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</si>
  <si>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</si>
  <si>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</si>
  <si>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</si>
  <si>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</si>
  <si>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</si>
  <si>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</si>
  <si>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</si>
  <si>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</si>
  <si>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</si>
  <si>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</si>
  <si>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</si>
  <si>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</si>
  <si>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AUTORIZACION DE PAGO 001</t>
  </si>
  <si>
    <t>AUTORIZACION DE PAGO 002</t>
  </si>
  <si>
    <t>IMDICOL LTDA</t>
  </si>
  <si>
    <t>06-2-10025-18</t>
  </si>
  <si>
    <t>06-6-10047-18</t>
  </si>
  <si>
    <t>06-6-10044-18</t>
  </si>
  <si>
    <t>CONSORCIO BSC-GUTIERREZ</t>
  </si>
  <si>
    <t>06-6-10048-18</t>
  </si>
  <si>
    <t>CONSORCIO BLOQUES</t>
  </si>
  <si>
    <t>06-3-10049-18</t>
  </si>
  <si>
    <t>ALBA LUCERO OSORIO TENJO</t>
  </si>
  <si>
    <t>06-3-10051-18</t>
  </si>
  <si>
    <t>06-6-10067-18</t>
  </si>
  <si>
    <t>06-3-10046-18</t>
  </si>
  <si>
    <t>AGRÍCOLA LA BOCATOMA</t>
  </si>
  <si>
    <t>06-3-10041-18</t>
  </si>
  <si>
    <t>06-1-10106-18</t>
  </si>
  <si>
    <t>06-1-10105-18</t>
  </si>
  <si>
    <t>06-1-10129-18</t>
  </si>
  <si>
    <t>06-1-10113-18</t>
  </si>
  <si>
    <t>ORDEN DE COMPRA 32657</t>
  </si>
  <si>
    <t>06-2-10076-18</t>
  </si>
  <si>
    <t>JOSE DAVID CASTIBLANCO MENDOZA</t>
  </si>
  <si>
    <t>GASTOS GENERALES CSF VIGENCIA 2019</t>
  </si>
  <si>
    <t>GASTOS GENERALES SSF VIGENCIA 2019</t>
  </si>
  <si>
    <t>GASTOS INVERSIÓN VIGENCIA 2019</t>
  </si>
  <si>
    <t>GASTOS RESERVA PRESUPUESTAL VIGENCIA 2019</t>
  </si>
  <si>
    <t>INVERSIONES MARTINEZ CASTRO Y CIA S.A.S.</t>
  </si>
  <si>
    <t>06-2-10139-18</t>
  </si>
  <si>
    <t>FIRMA NEX COMPUTER SAS</t>
  </si>
  <si>
    <t>TERPEL S.A.</t>
  </si>
  <si>
    <t>8642,8645,8661,8665,8679,8680,8686,8693,8694</t>
  </si>
  <si>
    <t>DAIMCO SAS</t>
  </si>
  <si>
    <t>06-2-10100-18</t>
  </si>
  <si>
    <t>06-7-10101-18</t>
  </si>
  <si>
    <t>06-7-10115-18</t>
  </si>
  <si>
    <t>06-7-10124-18</t>
  </si>
  <si>
    <t>06-7-10125-18</t>
  </si>
  <si>
    <t>06-7-10133-18</t>
  </si>
  <si>
    <t>06-5-10135-18</t>
  </si>
  <si>
    <t>SOCIEDAD HOTELERA TEQUENDAMA</t>
  </si>
  <si>
    <t>06-8-10137-18</t>
  </si>
  <si>
    <t>06-5-10143-18</t>
  </si>
  <si>
    <t>06-7-10144-18</t>
  </si>
  <si>
    <t>06-7-10145-18</t>
  </si>
  <si>
    <t>UT JOINUP 2018</t>
  </si>
  <si>
    <t>06-7-10146-18</t>
  </si>
  <si>
    <t>06-7-10147-18</t>
  </si>
  <si>
    <t>06-7-10148-18</t>
  </si>
  <si>
    <t>06-2-10150-18</t>
  </si>
  <si>
    <t>06-7-10152-18</t>
  </si>
  <si>
    <t>06-7-10154-18</t>
  </si>
  <si>
    <t>06-7-10155-18</t>
  </si>
  <si>
    <t>06-7-10157-18</t>
  </si>
  <si>
    <t>06-8-10158-18</t>
  </si>
  <si>
    <t>ORDEN COMPRA 31620</t>
  </si>
  <si>
    <t>ANTICIPO 50%</t>
  </si>
  <si>
    <t xml:space="preserve">UT SMARTMEC </t>
  </si>
  <si>
    <t>06-6-10044-18 adc.1</t>
  </si>
  <si>
    <t>06-2-10096-18</t>
  </si>
  <si>
    <t>INDUSTR SALGARI SAS</t>
  </si>
  <si>
    <t xml:space="preserve">YOVANY ARCINIEGAS NARANJO </t>
  </si>
  <si>
    <t xml:space="preserve">06-6-10069-18 adc.1 </t>
  </si>
  <si>
    <t>06-7-10112-18</t>
  </si>
  <si>
    <t>LOPECA S.A.S</t>
  </si>
  <si>
    <t>CONSTRUCTURA JAIME URIBE</t>
  </si>
  <si>
    <t>ORTEGA ROLDAN Y CIA</t>
  </si>
  <si>
    <t>06-8-10134-18</t>
  </si>
  <si>
    <t>SUBATOURS S.A.S</t>
  </si>
  <si>
    <t>AC1128491,AC1128724</t>
  </si>
  <si>
    <t>13.702.353</t>
  </si>
  <si>
    <t>06-7-10140-18</t>
  </si>
  <si>
    <t>FIRMA IT SOLUCIONES Y SERVICIOS LTDA</t>
  </si>
  <si>
    <t>06-2-10022-18 ADICIÓN 2</t>
  </si>
  <si>
    <t>UT. BLINDADOS2018</t>
  </si>
  <si>
    <t>1259,1624,3527,3532,3542,3549,3551,3552</t>
  </si>
  <si>
    <t>CONSORCIO BCS GUTIERREZ</t>
  </si>
  <si>
    <t>COLOMBIA TELECOMUNIC-.</t>
  </si>
  <si>
    <t>13343512,71</t>
  </si>
  <si>
    <t>06-2-10086-18</t>
  </si>
  <si>
    <t>06-7-10107-18</t>
  </si>
  <si>
    <t>ABC INGENIERIA ELECTRONICA Y CIVIL S.A.S.</t>
  </si>
  <si>
    <t>GAS NATURAL VEHICULAR S.A. E.S.P.</t>
  </si>
  <si>
    <t>-</t>
  </si>
  <si>
    <t>ORDEN COMPRA 25541  ADC # 5</t>
  </si>
  <si>
    <t>LA PREVISORA S.A. COMPAÑÍA DE SEGIROS S.A.</t>
  </si>
  <si>
    <t>HELIODORO HERNANDEZ SANCHEZ HHS SUMINISTROS Y SERVICIOS</t>
  </si>
  <si>
    <t>PROVALOR PROYECTOS CON VALOR S.A.S.</t>
  </si>
  <si>
    <t xml:space="preserve"> IT SOLUCIONES Y SERVICIOS LTDA</t>
  </si>
  <si>
    <t>CONSORCIO CARTAGENA</t>
  </si>
  <si>
    <t>CS 5</t>
  </si>
  <si>
    <t>CONSTRUCTORA INGARCON LTDA</t>
  </si>
  <si>
    <t xml:space="preserve">06-6-10130-18 </t>
  </si>
  <si>
    <t>JDCM 207</t>
  </si>
  <si>
    <t>SUCOMPUTO SAS</t>
  </si>
  <si>
    <t>CTATO 18 MIN DEFENSA</t>
  </si>
  <si>
    <t>COMPANHIA BRASILEIRA DE CARTUCHOS</t>
  </si>
  <si>
    <t>OV844791</t>
  </si>
  <si>
    <t>AC1129783
AC1129784</t>
  </si>
  <si>
    <t>REIMPODIESEL S.A.</t>
  </si>
  <si>
    <t>AP13349</t>
  </si>
  <si>
    <r>
      <t xml:space="preserve">900177394 </t>
    </r>
    <r>
      <rPr>
        <sz val="11"/>
        <color rgb="FFFF0000"/>
        <rFont val="Arial"/>
        <family val="2"/>
      </rPr>
      <t>al sr. Aurelio 19206114</t>
    </r>
  </si>
  <si>
    <r>
      <t xml:space="preserve">cc. 93385730 </t>
    </r>
    <r>
      <rPr>
        <sz val="11"/>
        <color rgb="FFFF0000"/>
        <rFont val="Arial"/>
        <family val="2"/>
      </rPr>
      <t xml:space="preserve">al sr. yovany arciniegas </t>
    </r>
  </si>
  <si>
    <t>SOLUCIONES INTEGRALES UNION S.A.S.</t>
  </si>
  <si>
    <t>FV50294
FV50295</t>
  </si>
  <si>
    <t xml:space="preserve">06-7-10156-18 </t>
  </si>
  <si>
    <t>UNIÓN TEMPORAL SUZUKI-7M</t>
  </si>
  <si>
    <t>3692-5190</t>
  </si>
  <si>
    <t>3692-5020
3692-5021
3692-5022
3692-5189</t>
  </si>
  <si>
    <t>CONSORCIO CAJ DIRAF 150 2018</t>
  </si>
  <si>
    <t>23
24
26
27
29
30
31
32
33</t>
  </si>
  <si>
    <t>CONSORCIO DIRAF 2018</t>
  </si>
  <si>
    <t>27
28
29
31</t>
  </si>
  <si>
    <t>25
35</t>
  </si>
  <si>
    <t>01-7-10001-19</t>
  </si>
  <si>
    <t>BRAYAN GIOVANNY HERNANDEZ AMAYA</t>
  </si>
  <si>
    <t>01-7-10002-19</t>
  </si>
  <si>
    <t>JESUS ALFONSO GUAUQUE COLORADO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</si>
  <si>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</si>
  <si>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</si>
  <si>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</si>
  <si>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</si>
  <si>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</si>
  <si>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</si>
  <si>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</si>
  <si>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</si>
  <si>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</si>
  <si>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</si>
  <si>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</si>
  <si>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</si>
  <si>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</si>
  <si>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</si>
  <si>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06-5-10121-18</t>
  </si>
  <si>
    <t>FONDO ROTATORIO PONAL</t>
  </si>
  <si>
    <t xml:space="preserve">C 407
</t>
  </si>
  <si>
    <t>SUMIMAS SAS.</t>
  </si>
  <si>
    <t>SUMF 45360</t>
  </si>
  <si>
    <t>01-7-10003-19</t>
  </si>
  <si>
    <t>JORGE IVAN CALDERON QUINTERO</t>
  </si>
  <si>
    <t>01-7-10004-19</t>
  </si>
  <si>
    <t>AC1133178
AC1133180</t>
  </si>
  <si>
    <t>GLORIA STELLA BARRIOS GUERRERO</t>
  </si>
  <si>
    <t>06-2-10128-18</t>
  </si>
  <si>
    <t>MICROHARD SAS</t>
  </si>
  <si>
    <t>280418
297118</t>
  </si>
  <si>
    <t>MH4000</t>
  </si>
  <si>
    <t>06-2-10127-18</t>
  </si>
  <si>
    <t>NUEVA ERA SOLICIONES SAS.</t>
  </si>
  <si>
    <t>CT 39602</t>
  </si>
  <si>
    <t>06-2-10104-18 adc # 1</t>
  </si>
  <si>
    <t>MOTOROLA SOLUTIONS INC. APODERADA EN COLOMBIA POR MOTOROLA SOLUTIONS COLOMBIA LTDA</t>
  </si>
  <si>
    <t>PONAL 01-19</t>
  </si>
  <si>
    <t>06-2-10142-18 ADICION 1</t>
  </si>
  <si>
    <t>UNION TEMPORAL  SISTETRONICS-COLSOF</t>
  </si>
  <si>
    <t>BOG-848</t>
  </si>
  <si>
    <t>06-7-10001-19</t>
  </si>
  <si>
    <t>06-5-10010-19</t>
  </si>
  <si>
    <t>FONDO ROTATORIO DE LA POLICÍA</t>
  </si>
  <si>
    <t>C 437</t>
  </si>
  <si>
    <t>OFIXPRES SAS</t>
  </si>
  <si>
    <t>M.G. SUBER &amp; ASSOCIATES LLC</t>
  </si>
  <si>
    <t>ND 269</t>
  </si>
  <si>
    <t>ASTM INTERNATIONAL</t>
  </si>
  <si>
    <t>60119
60219</t>
  </si>
  <si>
    <t>SECURITY TECH CONTROL SAS</t>
  </si>
  <si>
    <t>ADICION 2 AL ANEXO 9201218002013</t>
  </si>
  <si>
    <t>UNION TEMPORAL MAPFRE SEGUROS GENERALES DE COLOMBIA</t>
  </si>
  <si>
    <t>DAIMCO S.A.S</t>
  </si>
  <si>
    <t>06-3-10051-18 adc # 1</t>
  </si>
  <si>
    <t>06-6-10044-18 adc # 1</t>
  </si>
  <si>
    <t xml:space="preserve">06-3-10051-18 </t>
  </si>
  <si>
    <t>HELIODORO HERNANDEZ PROPIETARIO DEL ESTABLECIMIENTO DE COMERCIO HHS SUMINISTROS Y SERVICIOS</t>
  </si>
  <si>
    <t>55808-00000028544302</t>
  </si>
  <si>
    <t>55808-00000028547027</t>
  </si>
  <si>
    <t>06-3-10041-18 adc # 1</t>
  </si>
  <si>
    <t>06-6-10067-18 adc # 1</t>
  </si>
  <si>
    <t>SERV. POSTALES NACIONALES S.A.</t>
  </si>
  <si>
    <t>SPN-01-46104</t>
  </si>
  <si>
    <t>06-7-10002-19</t>
  </si>
  <si>
    <t xml:space="preserve">EDWIN ROBERTO DIAZ JIMENEZ </t>
  </si>
  <si>
    <t>ORDEN COMPRA 25541  ADC # 6</t>
  </si>
  <si>
    <t>1010935
1010938
1010939
1010941</t>
  </si>
  <si>
    <t>FIRTS ORG. INC</t>
  </si>
  <si>
    <t>64819
64919</t>
  </si>
  <si>
    <t>06-2-10004-19</t>
  </si>
  <si>
    <t>0454-2019</t>
  </si>
  <si>
    <t>anulado cuenta bancaria registro previo se asigna el turno 56</t>
  </si>
  <si>
    <t>AC1135887
AC1135894</t>
  </si>
  <si>
    <t>SUMF45416</t>
  </si>
  <si>
    <t>118196 118197 118263 118428 118438 118471 118481 118493 118503 118516 119278 119280 123578 122000 123714 123719 123721 123723 123707 123727 123737 123739 123744 122047</t>
  </si>
  <si>
    <t>SPN-01-46037</t>
  </si>
  <si>
    <t>SPN-01-46403</t>
  </si>
  <si>
    <t>SERVICIOS  POSTALES NACIONALES S.A.</t>
  </si>
  <si>
    <t>06-2-10064-18</t>
  </si>
  <si>
    <t>PEDRO JESUS BLANCO FORERO Propietario del establecimiento de comercio ALMACEN EL PAPI</t>
  </si>
  <si>
    <t>LADOINSA SAS</t>
  </si>
  <si>
    <t>CONSORCIO OUTDOORS C&amp;D</t>
  </si>
  <si>
    <t>1010935
1010939
1010941</t>
  </si>
  <si>
    <t>JDCM 210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</si>
  <si>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</si>
  <si>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</si>
  <si>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</si>
  <si>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</si>
  <si>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2
3</t>
  </si>
  <si>
    <t>92319
92419</t>
  </si>
  <si>
    <t>34
38
39
40
41
42
43
44
45
47
48
49
51
52
53
54
55
57
58
59 
60 
61</t>
  </si>
  <si>
    <t>92519
92619</t>
  </si>
  <si>
    <t>92719
92819</t>
  </si>
  <si>
    <t>32
33
34
35
36
38
39
40
41
44
45
46
48
49
50
51
52
53</t>
  </si>
  <si>
    <t>3692-5390
3692-5391
3692-5392
3692-5393
3692-5394
3692-5395
3692-5396
3692-5397
3692-5398
3692-5403
3692-5431
3692-5432
3692-5433
3692-5434
3692-5435
3692-5527
3692-5556
3692-5557</t>
  </si>
  <si>
    <t>BOG-1073</t>
  </si>
  <si>
    <t>COOPERATIVA MULTIACTIVA COOPAMER</t>
  </si>
  <si>
    <t>01-7-10012-19</t>
  </si>
  <si>
    <t>MARIA VICTORIA PEREZ OJEDA</t>
  </si>
  <si>
    <t>BTA 993</t>
  </si>
  <si>
    <t>MOTOROLA SOLUTIONS COLOMBIA LTDA</t>
  </si>
  <si>
    <t>FV50303</t>
  </si>
  <si>
    <t>SPN-01-46486</t>
  </si>
  <si>
    <t>06-7-10009-19</t>
  </si>
  <si>
    <t>GLADYS ELIANA RAMÍREZ VARGAS</t>
  </si>
  <si>
    <t>06-7-10015-19</t>
  </si>
  <si>
    <t>OSCAR DARÍO SASTOQUE SUÁREZ</t>
  </si>
  <si>
    <t>AP-13358</t>
  </si>
  <si>
    <t>VARIAS</t>
  </si>
  <si>
    <t>1065480397,95
128389200,64</t>
  </si>
  <si>
    <t>730127704,32
48915240,04</t>
  </si>
  <si>
    <t>317642156
16030219</t>
  </si>
  <si>
    <t>SUMF45577</t>
  </si>
  <si>
    <t>SUMF 45984</t>
  </si>
  <si>
    <t>ORDEN DE COMPRA No. 35503</t>
  </si>
  <si>
    <t>INVERSIONES SARA COLOMBIA SAS</t>
  </si>
  <si>
    <t>ORDEN DE COMPRA No. 35504</t>
  </si>
  <si>
    <t>ORDEN DE COMPRA No. 35505</t>
  </si>
  <si>
    <t>ORDEN DE COMPRA No. 35506</t>
  </si>
  <si>
    <t>CS 6</t>
  </si>
  <si>
    <t>turno anulado cuenta bancaria registrada se asigna el turno 44</t>
  </si>
  <si>
    <t>AC1143109
AC1143597</t>
  </si>
  <si>
    <t>UTJ 004</t>
  </si>
  <si>
    <t>06-7-10011-19</t>
  </si>
  <si>
    <t>TATIANA CAROLA RODRÍGUEZ JIMÉNEZ</t>
  </si>
  <si>
    <t>turno anulado correciones del recibo a sastisfaccion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</si>
</sst>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8" formatCode="_-* #,##0.00_-;\-* #,##0.00_-;_-* &quot;-&quot;_-;_-@_-"/>
    <numFmt numFmtId="169" formatCode="_-* #,##0.000_-;\-* #,##0.000_-;_-* &quot;-&quot;_-;_-@_-"/>
    <numFmt numFmtId="170" formatCode="0_ ;\-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11"/>
      <name val="Calibri"/>
      <family val="2"/>
    </font>
    <font>
      <sz val="11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220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0" fillId="0" borderId="0" xfId="0" applyFill="1"/>
    <xf numFmtId="43" fontId="0" fillId="0" borderId="0" xfId="0" applyNumberFormat="1" applyFill="1"/>
    <xf numFmtId="0" fontId="4" fillId="0" borderId="1" xfId="0" applyFont="1" applyFill="1" applyBorder="1"/>
    <xf numFmtId="43" fontId="4" fillId="0" borderId="1" xfId="1" applyFont="1" applyFill="1" applyBorder="1"/>
    <xf numFmtId="15" fontId="4" fillId="0" borderId="1" xfId="0" applyNumberFormat="1" applyFont="1" applyFill="1" applyBorder="1"/>
    <xf numFmtId="43" fontId="0" fillId="0" borderId="1" xfId="1" applyFont="1" applyFill="1" applyBorder="1"/>
    <xf numFmtId="43" fontId="4" fillId="0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 wrapText="1"/>
    </xf>
    <xf numFmtId="0" fontId="11" fillId="0" borderId="1" xfId="5" quotePrefix="1" applyFill="1" applyBorder="1" applyAlignment="1">
      <alignment vertical="center"/>
    </xf>
    <xf numFmtId="43" fontId="0" fillId="0" borderId="0" xfId="1" applyFont="1" applyFill="1"/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67" fontId="4" fillId="0" borderId="1" xfId="6" applyFont="1" applyFill="1" applyBorder="1"/>
    <xf numFmtId="43" fontId="14" fillId="0" borderId="0" xfId="1" applyFont="1" applyAlignment="1">
      <alignment horizontal="right"/>
    </xf>
    <xf numFmtId="43" fontId="14" fillId="0" borderId="0" xfId="1" applyFont="1"/>
    <xf numFmtId="0" fontId="14" fillId="0" borderId="0" xfId="0" applyFont="1"/>
    <xf numFmtId="0" fontId="14" fillId="0" borderId="0" xfId="0" applyFont="1" applyFill="1"/>
    <xf numFmtId="43" fontId="15" fillId="0" borderId="0" xfId="1" applyNumberFormat="1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43" fontId="14" fillId="0" borderId="0" xfId="0" applyNumberFormat="1" applyFont="1"/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/>
    <xf numFmtId="0" fontId="14" fillId="0" borderId="0" xfId="0" applyFont="1" applyAlignment="1">
      <alignment horizontal="center"/>
    </xf>
    <xf numFmtId="0" fontId="22" fillId="0" borderId="0" xfId="0" applyFont="1" applyFill="1"/>
    <xf numFmtId="0" fontId="22" fillId="0" borderId="0" xfId="0" applyFont="1"/>
    <xf numFmtId="0" fontId="23" fillId="0" borderId="0" xfId="0" applyFont="1" applyAlignment="1">
      <alignment vertical="center" wrapText="1"/>
    </xf>
    <xf numFmtId="0" fontId="22" fillId="4" borderId="0" xfId="0" applyFont="1" applyFill="1"/>
    <xf numFmtId="43" fontId="22" fillId="0" borderId="0" xfId="1" applyFont="1" applyFill="1"/>
    <xf numFmtId="43" fontId="15" fillId="0" borderId="0" xfId="1" applyFont="1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43" fontId="1" fillId="0" borderId="0" xfId="1" applyFont="1" applyFill="1"/>
    <xf numFmtId="14" fontId="0" fillId="0" borderId="1" xfId="0" applyNumberFormat="1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center"/>
    </xf>
    <xf numFmtId="169" fontId="22" fillId="0" borderId="0" xfId="8" applyNumberFormat="1" applyFont="1" applyFill="1"/>
    <xf numFmtId="0" fontId="4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/>
    </xf>
    <xf numFmtId="15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7" fillId="3" borderId="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" fontId="24" fillId="0" borderId="0" xfId="0" applyNumberFormat="1" applyFont="1" applyBorder="1"/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5" fillId="0" borderId="0" xfId="1" applyNumberFormat="1" applyFont="1" applyFill="1" applyAlignment="1">
      <alignment horizontal="center" vertical="center"/>
    </xf>
    <xf numFmtId="43" fontId="26" fillId="0" borderId="0" xfId="1" applyFont="1" applyFill="1" applyAlignment="1">
      <alignment horizontal="center" vertical="center"/>
    </xf>
    <xf numFmtId="14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1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168" fontId="28" fillId="0" borderId="1" xfId="8" applyNumberFormat="1" applyFont="1" applyFill="1" applyBorder="1" applyAlignment="1">
      <alignment horizontal="center" vertical="center"/>
    </xf>
    <xf numFmtId="0" fontId="28" fillId="0" borderId="1" xfId="1" quotePrefix="1" applyNumberFormat="1" applyFont="1" applyFill="1" applyBorder="1" applyAlignment="1">
      <alignment horizontal="center" vertical="center"/>
    </xf>
    <xf numFmtId="0" fontId="27" fillId="0" borderId="1" xfId="1" applyNumberFormat="1" applyFont="1" applyFill="1" applyBorder="1" applyAlignment="1">
      <alignment horizontal="right" vertical="center"/>
    </xf>
    <xf numFmtId="14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5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1" quotePrefix="1" applyNumberFormat="1" applyFont="1" applyFill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27" fillId="0" borderId="1" xfId="1" quotePrefix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vertical="center"/>
    </xf>
    <xf numFmtId="0" fontId="27" fillId="9" borderId="1" xfId="0" applyFont="1" applyFill="1" applyBorder="1" applyAlignment="1">
      <alignment horizontal="center" vertical="center"/>
    </xf>
    <xf numFmtId="49" fontId="27" fillId="0" borderId="1" xfId="1" quotePrefix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8" fillId="9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43" fontId="27" fillId="0" borderId="1" xfId="1" applyFont="1" applyFill="1" applyBorder="1" applyAlignment="1">
      <alignment horizontal="right" vertical="center"/>
    </xf>
    <xf numFmtId="43" fontId="28" fillId="0" borderId="1" xfId="1" applyFont="1" applyFill="1" applyBorder="1" applyAlignment="1">
      <alignment vertical="center"/>
    </xf>
    <xf numFmtId="14" fontId="28" fillId="0" borderId="1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167" fontId="28" fillId="0" borderId="1" xfId="6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1" quotePrefix="1" applyNumberFormat="1" applyFont="1" applyFill="1" applyBorder="1" applyAlignment="1">
      <alignment horizontal="center" vertical="center" wrapText="1"/>
    </xf>
    <xf numFmtId="0" fontId="27" fillId="0" borderId="0" xfId="1" applyNumberFormat="1" applyFont="1" applyAlignment="1">
      <alignment horizontal="center" vertical="center"/>
    </xf>
    <xf numFmtId="43" fontId="27" fillId="0" borderId="0" xfId="1" applyFont="1" applyAlignment="1">
      <alignment vertical="center"/>
    </xf>
    <xf numFmtId="14" fontId="27" fillId="0" borderId="0" xfId="0" applyNumberFormat="1" applyFont="1" applyAlignment="1">
      <alignment vertical="center"/>
    </xf>
    <xf numFmtId="43" fontId="27" fillId="0" borderId="0" xfId="1" applyFont="1" applyFill="1" applyAlignment="1">
      <alignment vertical="center"/>
    </xf>
    <xf numFmtId="43" fontId="27" fillId="0" borderId="0" xfId="1" quotePrefix="1" applyFont="1" applyFill="1" applyAlignment="1">
      <alignment vertical="center"/>
    </xf>
    <xf numFmtId="0" fontId="30" fillId="5" borderId="1" xfId="0" applyFont="1" applyFill="1" applyBorder="1" applyAlignment="1" applyProtection="1">
      <alignment horizontal="center" vertical="center" wrapText="1"/>
      <protection hidden="1"/>
    </xf>
    <xf numFmtId="1" fontId="30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1" xfId="0" applyFont="1" applyFill="1" applyBorder="1" applyAlignment="1" applyProtection="1">
      <alignment vertical="center" wrapText="1"/>
      <protection hidden="1"/>
    </xf>
    <xf numFmtId="0" fontId="30" fillId="5" borderId="1" xfId="1" applyNumberFormat="1" applyFont="1" applyFill="1" applyBorder="1" applyAlignment="1" applyProtection="1">
      <alignment horizontal="center" vertical="center" wrapText="1"/>
      <protection hidden="1"/>
    </xf>
    <xf numFmtId="43" fontId="30" fillId="5" borderId="1" xfId="1" applyFont="1" applyFill="1" applyBorder="1" applyAlignment="1" applyProtection="1">
      <alignment horizontal="left" vertical="center" wrapText="1"/>
      <protection hidden="1"/>
    </xf>
    <xf numFmtId="14" fontId="30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8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>
      <alignment vertical="center" wrapText="1"/>
    </xf>
    <xf numFmtId="2" fontId="28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Fill="1"/>
    <xf numFmtId="0" fontId="28" fillId="0" borderId="1" xfId="0" applyFont="1" applyFill="1" applyBorder="1"/>
    <xf numFmtId="0" fontId="28" fillId="0" borderId="1" xfId="0" applyFont="1" applyFill="1" applyBorder="1" applyAlignment="1">
      <alignment horizontal="right" vertical="center"/>
    </xf>
    <xf numFmtId="14" fontId="27" fillId="0" borderId="1" xfId="0" applyNumberFormat="1" applyFont="1" applyFill="1" applyBorder="1"/>
    <xf numFmtId="0" fontId="28" fillId="0" borderId="1" xfId="0" quotePrefix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/>
    <xf numFmtId="0" fontId="27" fillId="0" borderId="1" xfId="0" applyFont="1" applyFill="1" applyBorder="1"/>
    <xf numFmtId="0" fontId="25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 applyProtection="1">
      <alignment vertical="center" wrapText="1"/>
      <protection hidden="1"/>
    </xf>
    <xf numFmtId="0" fontId="25" fillId="6" borderId="1" xfId="0" applyFont="1" applyFill="1" applyBorder="1" applyAlignment="1" applyProtection="1">
      <alignment horizontal="right" vertical="center" wrapText="1"/>
      <protection hidden="1"/>
    </xf>
    <xf numFmtId="43" fontId="25" fillId="6" borderId="1" xfId="1" applyFont="1" applyFill="1" applyBorder="1" applyAlignment="1" applyProtection="1">
      <alignment horizontal="right" vertical="center" wrapText="1"/>
      <protection hidden="1"/>
    </xf>
    <xf numFmtId="0" fontId="25" fillId="6" borderId="1" xfId="0" applyFont="1" applyFill="1" applyBorder="1" applyAlignment="1" applyProtection="1">
      <alignment horizontal="left" vertical="center" wrapText="1"/>
      <protection hidden="1"/>
    </xf>
    <xf numFmtId="1" fontId="25" fillId="6" borderId="1" xfId="0" applyNumberFormat="1" applyFont="1" applyFill="1" applyBorder="1" applyAlignment="1" applyProtection="1">
      <alignment horizontal="left" vertical="center" wrapText="1"/>
      <protection hidden="1"/>
    </xf>
    <xf numFmtId="43" fontId="28" fillId="0" borderId="1" xfId="1" applyFont="1" applyFill="1" applyBorder="1" applyAlignment="1">
      <alignment horizontal="right"/>
    </xf>
    <xf numFmtId="43" fontId="34" fillId="0" borderId="0" xfId="1" applyFont="1" applyFill="1" applyBorder="1" applyAlignment="1" applyProtection="1">
      <protection hidden="1"/>
    </xf>
    <xf numFmtId="43" fontId="27" fillId="0" borderId="0" xfId="1" applyFont="1" applyBorder="1"/>
    <xf numFmtId="43" fontId="25" fillId="8" borderId="1" xfId="1" applyFont="1" applyFill="1" applyBorder="1" applyAlignment="1" applyProtection="1">
      <alignment horizontal="center" vertical="center" wrapText="1"/>
      <protection hidden="1"/>
    </xf>
    <xf numFmtId="43" fontId="28" fillId="0" borderId="1" xfId="0" applyNumberFormat="1" applyFont="1" applyFill="1" applyBorder="1" applyAlignment="1">
      <alignment horizontal="right"/>
    </xf>
    <xf numFmtId="0" fontId="27" fillId="9" borderId="1" xfId="0" applyFont="1" applyFill="1" applyBorder="1"/>
    <xf numFmtId="0" fontId="28" fillId="9" borderId="1" xfId="0" applyFont="1" applyFill="1" applyBorder="1"/>
    <xf numFmtId="0" fontId="27" fillId="0" borderId="1" xfId="0" applyFont="1" applyBorder="1"/>
    <xf numFmtId="0" fontId="27" fillId="0" borderId="0" xfId="0" applyFont="1" applyBorder="1"/>
    <xf numFmtId="0" fontId="25" fillId="8" borderId="1" xfId="0" applyFont="1" applyFill="1" applyBorder="1" applyAlignment="1" applyProtection="1">
      <alignment horizontal="center" vertical="center" wrapText="1"/>
      <protection hidden="1"/>
    </xf>
    <xf numFmtId="1" fontId="25" fillId="8" borderId="1" xfId="1" applyNumberFormat="1" applyFont="1" applyFill="1" applyBorder="1" applyAlignment="1" applyProtection="1">
      <alignment horizontal="right" vertical="center" wrapText="1"/>
      <protection hidden="1"/>
    </xf>
    <xf numFmtId="164" fontId="25" fillId="8" borderId="1" xfId="0" applyNumberFormat="1" applyFont="1" applyFill="1" applyBorder="1" applyAlignment="1" applyProtection="1">
      <alignment horizontal="right" vertical="center" wrapText="1"/>
      <protection hidden="1"/>
    </xf>
    <xf numFmtId="0" fontId="25" fillId="8" borderId="1" xfId="0" applyFont="1" applyFill="1" applyBorder="1" applyAlignment="1" applyProtection="1">
      <alignment vertical="center" wrapText="1"/>
      <protection hidden="1"/>
    </xf>
    <xf numFmtId="0" fontId="25" fillId="8" borderId="1" xfId="0" applyFont="1" applyFill="1" applyBorder="1" applyAlignment="1" applyProtection="1">
      <alignment horizontal="right" vertical="center" wrapText="1"/>
      <protection hidden="1"/>
    </xf>
    <xf numFmtId="43" fontId="25" fillId="8" borderId="1" xfId="1" applyNumberFormat="1" applyFont="1" applyFill="1" applyBorder="1" applyAlignment="1" applyProtection="1">
      <alignment horizontal="right" vertical="center" wrapText="1"/>
      <protection hidden="1"/>
    </xf>
    <xf numFmtId="0" fontId="25" fillId="8" borderId="1" xfId="0" applyFont="1" applyFill="1" applyBorder="1" applyAlignment="1" applyProtection="1">
      <alignment horizontal="left" vertical="center" wrapText="1"/>
      <protection hidden="1"/>
    </xf>
    <xf numFmtId="1" fontId="28" fillId="0" borderId="1" xfId="6" applyNumberFormat="1" applyFont="1" applyFill="1" applyBorder="1" applyAlignment="1">
      <alignment horizontal="right"/>
    </xf>
    <xf numFmtId="2" fontId="27" fillId="9" borderId="1" xfId="0" applyNumberFormat="1" applyFont="1" applyFill="1" applyBorder="1" applyAlignment="1">
      <alignment vertical="center" wrapText="1"/>
    </xf>
    <xf numFmtId="43" fontId="33" fillId="0" borderId="0" xfId="1" applyFont="1" applyFill="1" applyBorder="1" applyAlignment="1">
      <alignment horizontal="center" vertical="center" wrapText="1"/>
    </xf>
    <xf numFmtId="43" fontId="33" fillId="0" borderId="0" xfId="1" applyFont="1" applyBorder="1" applyAlignment="1">
      <alignment horizontal="center" vertical="center" wrapText="1"/>
    </xf>
    <xf numFmtId="43" fontId="26" fillId="0" borderId="0" xfId="1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8" fillId="9" borderId="1" xfId="0" applyNumberFormat="1" applyFont="1" applyFill="1" applyBorder="1" applyAlignment="1">
      <alignment horizontal="right" vertical="center" wrapText="1"/>
    </xf>
    <xf numFmtId="0" fontId="28" fillId="9" borderId="1" xfId="0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28" fillId="9" borderId="6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9" borderId="1" xfId="0" applyFont="1" applyFill="1" applyBorder="1" applyAlignment="1">
      <alignment horizontal="right" vertical="center" wrapText="1"/>
    </xf>
    <xf numFmtId="41" fontId="32" fillId="9" borderId="1" xfId="0" applyNumberFormat="1" applyFont="1" applyFill="1" applyBorder="1" applyAlignment="1">
      <alignment horizontal="right" vertical="center" wrapText="1"/>
    </xf>
    <xf numFmtId="43" fontId="25" fillId="0" borderId="0" xfId="1" applyFont="1" applyFill="1" applyAlignment="1" applyProtection="1">
      <alignment horizontal="center" vertical="center" wrapText="1"/>
      <protection hidden="1"/>
    </xf>
    <xf numFmtId="43" fontId="25" fillId="0" borderId="0" xfId="1" applyNumberFormat="1" applyFont="1" applyFill="1" applyAlignment="1" applyProtection="1">
      <alignment horizontal="center" vertical="center" wrapText="1"/>
      <protection hidden="1"/>
    </xf>
    <xf numFmtId="43" fontId="34" fillId="0" borderId="0" xfId="1" applyFont="1" applyFill="1" applyBorder="1" applyAlignment="1" applyProtection="1">
      <alignment vertical="center" wrapText="1"/>
      <protection hidden="1"/>
    </xf>
    <xf numFmtId="1" fontId="24" fillId="0" borderId="0" xfId="0" applyNumberFormat="1" applyFont="1" applyBorder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Fill="1" applyAlignment="1">
      <alignment vertical="center" wrapText="1"/>
    </xf>
    <xf numFmtId="43" fontId="27" fillId="0" borderId="0" xfId="1" applyFont="1" applyFill="1" applyAlignment="1">
      <alignment vertical="center" wrapText="1"/>
    </xf>
    <xf numFmtId="43" fontId="26" fillId="0" borderId="0" xfId="1" applyFont="1" applyFill="1" applyAlignment="1">
      <alignment horizontal="center" vertical="center" wrapText="1"/>
    </xf>
    <xf numFmtId="43" fontId="25" fillId="0" borderId="0" xfId="1" applyNumberFormat="1" applyFont="1" applyFill="1" applyAlignment="1">
      <alignment horizontal="center" vertical="center" wrapText="1"/>
    </xf>
    <xf numFmtId="0" fontId="28" fillId="9" borderId="1" xfId="0" applyFont="1" applyFill="1" applyBorder="1" applyAlignment="1">
      <alignment horizontal="right" vertical="center" wrapText="1"/>
    </xf>
    <xf numFmtId="0" fontId="27" fillId="9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center" vertical="center" wrapText="1"/>
    </xf>
    <xf numFmtId="14" fontId="27" fillId="9" borderId="1" xfId="0" applyNumberFormat="1" applyFont="1" applyFill="1" applyBorder="1" applyAlignment="1">
      <alignment vertical="center" wrapText="1"/>
    </xf>
    <xf numFmtId="43" fontId="27" fillId="9" borderId="1" xfId="0" applyNumberFormat="1" applyFont="1" applyFill="1" applyBorder="1" applyAlignment="1">
      <alignment vertical="center" wrapText="1"/>
    </xf>
    <xf numFmtId="0" fontId="27" fillId="9" borderId="1" xfId="8" applyNumberFormat="1" applyFont="1" applyFill="1" applyBorder="1" applyAlignment="1">
      <alignment horizontal="right" vertical="center" wrapText="1"/>
    </xf>
    <xf numFmtId="43" fontId="27" fillId="9" borderId="1" xfId="1" applyFont="1" applyFill="1" applyBorder="1" applyAlignment="1">
      <alignment vertical="center" wrapText="1"/>
    </xf>
    <xf numFmtId="43" fontId="27" fillId="9" borderId="1" xfId="1" applyNumberFormat="1" applyFont="1" applyFill="1" applyBorder="1" applyAlignment="1">
      <alignment horizontal="right" vertical="center" wrapText="1"/>
    </xf>
    <xf numFmtId="43" fontId="27" fillId="9" borderId="1" xfId="1" applyFont="1" applyFill="1" applyBorder="1" applyAlignment="1">
      <alignment horizontal="right" vertical="center" wrapText="1"/>
    </xf>
    <xf numFmtId="0" fontId="28" fillId="9" borderId="1" xfId="0" applyFont="1" applyFill="1" applyBorder="1" applyAlignment="1">
      <alignment horizontal="center" vertical="center" wrapText="1"/>
    </xf>
    <xf numFmtId="43" fontId="27" fillId="9" borderId="1" xfId="8" applyNumberFormat="1" applyFont="1" applyFill="1" applyBorder="1" applyAlignment="1">
      <alignment vertical="center" wrapText="1"/>
    </xf>
    <xf numFmtId="43" fontId="27" fillId="0" borderId="1" xfId="1" applyNumberFormat="1" applyFont="1" applyBorder="1" applyAlignment="1">
      <alignment horizontal="right" vertical="center" wrapText="1"/>
    </xf>
    <xf numFmtId="43" fontId="27" fillId="0" borderId="1" xfId="1" applyFont="1" applyBorder="1" applyAlignment="1">
      <alignment horizontal="right" vertical="center" wrapText="1"/>
    </xf>
    <xf numFmtId="43" fontId="27" fillId="0" borderId="0" xfId="1" applyNumberFormat="1" applyFont="1" applyAlignment="1">
      <alignment horizontal="right" vertical="center" wrapText="1"/>
    </xf>
    <xf numFmtId="43" fontId="27" fillId="0" borderId="0" xfId="1" applyFont="1" applyAlignment="1">
      <alignment horizontal="right" vertical="center" wrapText="1"/>
    </xf>
    <xf numFmtId="43" fontId="26" fillId="0" borderId="0" xfId="1" applyFont="1" applyAlignment="1">
      <alignment horizontal="center" vertical="center"/>
    </xf>
    <xf numFmtId="43" fontId="26" fillId="0" borderId="0" xfId="1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43" fontId="25" fillId="0" borderId="0" xfId="1" applyNumberFormat="1" applyFont="1" applyFill="1" applyAlignment="1">
      <alignment horizontal="center" vertical="center"/>
    </xf>
    <xf numFmtId="0" fontId="27" fillId="9" borderId="1" xfId="0" applyFont="1" applyFill="1" applyBorder="1" applyAlignment="1">
      <alignment horizontal="right" vertical="center"/>
    </xf>
    <xf numFmtId="168" fontId="27" fillId="0" borderId="1" xfId="8" applyNumberFormat="1" applyFont="1" applyFill="1" applyBorder="1" applyAlignment="1">
      <alignment horizontal="right" vertical="center"/>
    </xf>
    <xf numFmtId="1" fontId="27" fillId="0" borderId="1" xfId="1" applyNumberFormat="1" applyFont="1" applyFill="1" applyBorder="1" applyAlignment="1">
      <alignment horizontal="right" vertical="center"/>
    </xf>
    <xf numFmtId="1" fontId="28" fillId="0" borderId="1" xfId="1" applyNumberFormat="1" applyFont="1" applyFill="1" applyBorder="1" applyAlignment="1">
      <alignment vertical="center"/>
    </xf>
    <xf numFmtId="0" fontId="27" fillId="0" borderId="1" xfId="8" quotePrefix="1" applyNumberFormat="1" applyFont="1" applyFill="1" applyBorder="1" applyAlignment="1">
      <alignment horizontal="center" vertical="center"/>
    </xf>
    <xf numFmtId="1" fontId="28" fillId="0" borderId="1" xfId="1" applyNumberFormat="1" applyFont="1" applyFill="1" applyBorder="1" applyAlignment="1">
      <alignment horizontal="right" vertical="center"/>
    </xf>
    <xf numFmtId="43" fontId="27" fillId="0" borderId="0" xfId="1" applyFont="1" applyFill="1" applyAlignment="1">
      <alignment horizontal="right" vertical="center"/>
    </xf>
    <xf numFmtId="43" fontId="28" fillId="0" borderId="0" xfId="1" applyNumberFormat="1" applyFont="1" applyFill="1" applyBorder="1" applyAlignment="1">
      <alignment vertical="center"/>
    </xf>
    <xf numFmtId="43" fontId="28" fillId="0" borderId="0" xfId="1" applyFont="1" applyFill="1" applyBorder="1" applyAlignment="1">
      <alignment vertical="center"/>
    </xf>
    <xf numFmtId="43" fontId="27" fillId="0" borderId="0" xfId="1" applyFont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1" fontId="25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5" fillId="6" borderId="1" xfId="0" applyNumberFormat="1" applyFont="1" applyFill="1" applyBorder="1" applyAlignment="1" applyProtection="1">
      <alignment horizontal="center" vertical="center" wrapText="1"/>
      <protection hidden="1"/>
    </xf>
    <xf numFmtId="43" fontId="27" fillId="0" borderId="0" xfId="0" applyNumberFormat="1" applyFont="1" applyFill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9" fontId="27" fillId="0" borderId="0" xfId="8219" applyFont="1" applyAlignment="1">
      <alignment horizontal="right" vertical="center" wrapText="1"/>
    </xf>
    <xf numFmtId="15" fontId="27" fillId="9" borderId="1" xfId="0" applyNumberFormat="1" applyFont="1" applyFill="1" applyBorder="1" applyAlignment="1">
      <alignment vertical="center" wrapText="1"/>
    </xf>
    <xf numFmtId="0" fontId="28" fillId="9" borderId="1" xfId="1" applyNumberFormat="1" applyFont="1" applyFill="1" applyBorder="1" applyAlignment="1">
      <alignment horizontal="right" vertical="center" wrapText="1"/>
    </xf>
    <xf numFmtId="43" fontId="28" fillId="9" borderId="1" xfId="1" applyNumberFormat="1" applyFont="1" applyFill="1" applyBorder="1" applyAlignment="1">
      <alignment vertical="center" wrapText="1"/>
    </xf>
    <xf numFmtId="0" fontId="28" fillId="9" borderId="1" xfId="1" applyNumberFormat="1" applyFont="1" applyFill="1" applyBorder="1" applyAlignment="1">
      <alignment horizontal="center" vertical="center" wrapText="1"/>
    </xf>
    <xf numFmtId="167" fontId="28" fillId="9" borderId="1" xfId="6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15" fontId="28" fillId="9" borderId="1" xfId="0" applyNumberFormat="1" applyFont="1" applyFill="1" applyBorder="1" applyAlignment="1">
      <alignment vertical="center" wrapText="1"/>
    </xf>
    <xf numFmtId="0" fontId="32" fillId="9" borderId="1" xfId="0" quotePrefix="1" applyFont="1" applyFill="1" applyBorder="1" applyAlignment="1">
      <alignment horizontal="center" vertical="center" wrapText="1"/>
    </xf>
    <xf numFmtId="43" fontId="28" fillId="9" borderId="1" xfId="1" applyFont="1" applyFill="1" applyBorder="1" applyAlignment="1">
      <alignment vertical="center" wrapText="1"/>
    </xf>
    <xf numFmtId="0" fontId="28" fillId="9" borderId="1" xfId="0" quotePrefix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 wrapText="1"/>
    </xf>
    <xf numFmtId="15" fontId="28" fillId="9" borderId="1" xfId="0" applyNumberFormat="1" applyFont="1" applyFill="1" applyBorder="1" applyAlignment="1">
      <alignment horizontal="right" vertical="center" wrapText="1"/>
    </xf>
    <xf numFmtId="167" fontId="28" fillId="9" borderId="1" xfId="6" applyFont="1" applyFill="1" applyBorder="1" applyAlignment="1">
      <alignment vertical="center" wrapText="1"/>
    </xf>
    <xf numFmtId="0" fontId="27" fillId="9" borderId="1" xfId="8" applyNumberFormat="1" applyFont="1" applyFill="1" applyBorder="1" applyAlignment="1">
      <alignment horizontal="center" vertical="center" wrapText="1"/>
    </xf>
    <xf numFmtId="43" fontId="27" fillId="9" borderId="0" xfId="1" applyFont="1" applyFill="1" applyAlignment="1">
      <alignment vertical="center" wrapText="1"/>
    </xf>
    <xf numFmtId="0" fontId="28" fillId="9" borderId="5" xfId="0" applyFont="1" applyFill="1" applyBorder="1" applyAlignment="1">
      <alignment vertical="center" wrapText="1"/>
    </xf>
    <xf numFmtId="0" fontId="27" fillId="9" borderId="1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vertical="center" wrapText="1"/>
    </xf>
    <xf numFmtId="14" fontId="27" fillId="0" borderId="1" xfId="0" applyNumberFormat="1" applyFont="1" applyBorder="1" applyAlignment="1">
      <alignment vertical="center" wrapText="1"/>
    </xf>
    <xf numFmtId="0" fontId="32" fillId="0" borderId="0" xfId="0" applyFont="1" applyFill="1" applyBorder="1"/>
    <xf numFmtId="43" fontId="27" fillId="0" borderId="0" xfId="0" applyNumberFormat="1" applyFont="1" applyBorder="1"/>
    <xf numFmtId="0" fontId="27" fillId="4" borderId="0" xfId="0" applyFont="1" applyFill="1"/>
    <xf numFmtId="14" fontId="28" fillId="0" borderId="3" xfId="0" applyNumberFormat="1" applyFont="1" applyFill="1" applyBorder="1"/>
    <xf numFmtId="14" fontId="28" fillId="0" borderId="3" xfId="0" applyNumberFormat="1" applyFont="1" applyFill="1" applyBorder="1" applyAlignment="1">
      <alignment horizontal="right"/>
    </xf>
    <xf numFmtId="0" fontId="27" fillId="9" borderId="0" xfId="0" applyFont="1" applyFill="1"/>
    <xf numFmtId="43" fontId="27" fillId="9" borderId="0" xfId="1" applyFont="1" applyFill="1"/>
    <xf numFmtId="14" fontId="28" fillId="9" borderId="1" xfId="0" applyNumberFormat="1" applyFont="1" applyFill="1" applyBorder="1"/>
    <xf numFmtId="43" fontId="27" fillId="9" borderId="0" xfId="0" applyNumberFormat="1" applyFont="1" applyFill="1"/>
    <xf numFmtId="1" fontId="25" fillId="8" borderId="1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4" fontId="19" fillId="9" borderId="0" xfId="1" applyNumberFormat="1" applyFont="1" applyFill="1" applyBorder="1" applyAlignment="1">
      <alignment vertical="center"/>
    </xf>
    <xf numFmtId="4" fontId="4" fillId="9" borderId="0" xfId="1" applyNumberFormat="1" applyFont="1" applyFill="1" applyBorder="1" applyAlignment="1">
      <alignment vertical="center"/>
    </xf>
    <xf numFmtId="4" fontId="18" fillId="9" borderId="0" xfId="1" applyNumberFormat="1" applyFont="1" applyFill="1" applyBorder="1" applyAlignment="1">
      <alignment horizontal="right" vertical="center"/>
    </xf>
    <xf numFmtId="4" fontId="0" fillId="9" borderId="0" xfId="4" applyNumberFormat="1" applyFont="1" applyFill="1" applyBorder="1" applyAlignment="1">
      <alignment vertical="center"/>
    </xf>
    <xf numFmtId="4" fontId="5" fillId="9" borderId="0" xfId="1" applyNumberFormat="1" applyFont="1" applyFill="1" applyBorder="1" applyAlignment="1">
      <alignment vertical="center"/>
    </xf>
    <xf numFmtId="167" fontId="27" fillId="0" borderId="1" xfId="6" applyFont="1" applyFill="1" applyBorder="1" applyAlignment="1">
      <alignment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43" fontId="28" fillId="9" borderId="1" xfId="1" applyFont="1" applyFill="1" applyBorder="1" applyAlignment="1">
      <alignment horizontal="right" vertical="center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Border="1" applyAlignment="1">
      <alignment vertical="center" wrapText="1"/>
    </xf>
    <xf numFmtId="0" fontId="28" fillId="0" borderId="1" xfId="4" applyNumberFormat="1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center"/>
    </xf>
    <xf numFmtId="2" fontId="28" fillId="9" borderId="1" xfId="0" applyNumberFormat="1" applyFont="1" applyFill="1" applyBorder="1" applyAlignment="1">
      <alignment vertical="center" wrapText="1"/>
    </xf>
    <xf numFmtId="0" fontId="28" fillId="9" borderId="1" xfId="4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/>
    </xf>
    <xf numFmtId="4" fontId="27" fillId="0" borderId="1" xfId="0" applyNumberFormat="1" applyFont="1" applyBorder="1"/>
    <xf numFmtId="4" fontId="27" fillId="0" borderId="0" xfId="0" applyNumberFormat="1" applyFont="1" applyFill="1"/>
    <xf numFmtId="2" fontId="2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8" fillId="9" borderId="1" xfId="0" applyNumberFormat="1" applyFont="1" applyFill="1" applyBorder="1" applyAlignment="1">
      <alignment horizontal="center" vertical="center"/>
    </xf>
    <xf numFmtId="4" fontId="25" fillId="0" borderId="0" xfId="8" applyNumberFormat="1" applyFont="1" applyFill="1" applyAlignment="1">
      <alignment horizontal="center" vertical="center"/>
    </xf>
    <xf numFmtId="4" fontId="30" fillId="5" borderId="1" xfId="8" applyNumberFormat="1" applyFont="1" applyFill="1" applyBorder="1" applyAlignment="1" applyProtection="1">
      <alignment horizontal="center" vertical="center" wrapText="1"/>
      <protection hidden="1"/>
    </xf>
    <xf numFmtId="4" fontId="28" fillId="0" borderId="1" xfId="8" applyNumberFormat="1" applyFont="1" applyFill="1" applyBorder="1" applyAlignment="1">
      <alignment horizontal="center" vertical="center"/>
    </xf>
    <xf numFmtId="4" fontId="27" fillId="0" borderId="1" xfId="8" applyNumberFormat="1" applyFont="1" applyFill="1" applyBorder="1" applyAlignment="1">
      <alignment horizontal="center" vertical="center"/>
    </xf>
    <xf numFmtId="4" fontId="28" fillId="9" borderId="1" xfId="8" applyNumberFormat="1" applyFont="1" applyFill="1" applyBorder="1" applyAlignment="1">
      <alignment horizontal="center" vertical="center"/>
    </xf>
    <xf numFmtId="4" fontId="28" fillId="0" borderId="1" xfId="1" applyNumberFormat="1" applyFont="1" applyFill="1" applyBorder="1" applyAlignment="1">
      <alignment horizontal="center" vertical="center"/>
    </xf>
    <xf numFmtId="4" fontId="27" fillId="0" borderId="0" xfId="8" applyNumberFormat="1" applyFont="1" applyAlignment="1">
      <alignment horizontal="center" vertical="center"/>
    </xf>
    <xf numFmtId="43" fontId="27" fillId="9" borderId="1" xfId="1" applyFont="1" applyFill="1" applyBorder="1" applyAlignment="1">
      <alignment horizontal="right" vertical="center"/>
    </xf>
    <xf numFmtId="0" fontId="28" fillId="9" borderId="1" xfId="1" quotePrefix="1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right" vertical="center"/>
    </xf>
    <xf numFmtId="0" fontId="25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4" fontId="27" fillId="0" borderId="1" xfId="8" applyNumberFormat="1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43" fontId="27" fillId="0" borderId="1" xfId="1" applyFont="1" applyBorder="1" applyAlignment="1">
      <alignment vertical="center"/>
    </xf>
    <xf numFmtId="14" fontId="27" fillId="0" borderId="1" xfId="0" applyNumberFormat="1" applyFont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15" fontId="28" fillId="2" borderId="1" xfId="0" applyNumberFormat="1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vertical="center" wrapText="1"/>
    </xf>
    <xf numFmtId="0" fontId="28" fillId="2" borderId="1" xfId="4" applyNumberFormat="1" applyFont="1" applyFill="1" applyBorder="1" applyAlignment="1">
      <alignment horizontal="center" vertical="center" wrapText="1"/>
    </xf>
    <xf numFmtId="4" fontId="28" fillId="2" borderId="1" xfId="8" applyNumberFormat="1" applyFont="1" applyFill="1" applyBorder="1" applyAlignment="1">
      <alignment horizontal="center" vertical="center"/>
    </xf>
    <xf numFmtId="0" fontId="28" fillId="2" borderId="1" xfId="1" quotePrefix="1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3" fontId="26" fillId="0" borderId="0" xfId="1" applyNumberFormat="1" applyFont="1" applyFill="1" applyAlignment="1">
      <alignment horizontal="right" vertical="center"/>
    </xf>
    <xf numFmtId="165" fontId="27" fillId="0" borderId="1" xfId="4" applyFont="1" applyFill="1" applyBorder="1" applyAlignment="1">
      <alignment horizontal="right" vertical="center"/>
    </xf>
    <xf numFmtId="165" fontId="28" fillId="0" borderId="1" xfId="4" applyFont="1" applyFill="1" applyBorder="1" applyAlignment="1">
      <alignment horizontal="right" vertical="center"/>
    </xf>
    <xf numFmtId="167" fontId="28" fillId="0" borderId="6" xfId="6" applyFont="1" applyFill="1" applyBorder="1" applyAlignment="1">
      <alignment horizontal="right" vertical="center"/>
    </xf>
    <xf numFmtId="4" fontId="27" fillId="0" borderId="1" xfId="6" applyNumberFormat="1" applyFont="1" applyFill="1" applyBorder="1" applyAlignment="1">
      <alignment horizontal="right" vertical="center" wrapText="1"/>
    </xf>
    <xf numFmtId="0" fontId="28" fillId="9" borderId="1" xfId="0" applyFont="1" applyFill="1" applyBorder="1" applyAlignment="1">
      <alignment vertical="center"/>
    </xf>
    <xf numFmtId="4" fontId="28" fillId="9" borderId="1" xfId="1" applyNumberFormat="1" applyFont="1" applyFill="1" applyBorder="1" applyAlignment="1">
      <alignment horizontal="right" vertical="center"/>
    </xf>
    <xf numFmtId="170" fontId="27" fillId="0" borderId="1" xfId="1" applyNumberFormat="1" applyFont="1" applyFill="1" applyBorder="1" applyAlignment="1">
      <alignment horizontal="right" vertical="center"/>
    </xf>
    <xf numFmtId="170" fontId="28" fillId="0" borderId="1" xfId="1" applyNumberFormat="1" applyFont="1" applyFill="1" applyBorder="1" applyAlignment="1">
      <alignment vertical="center"/>
    </xf>
    <xf numFmtId="170" fontId="28" fillId="0" borderId="1" xfId="1" applyNumberFormat="1" applyFont="1" applyFill="1" applyBorder="1" applyAlignment="1">
      <alignment horizontal="right" vertical="center"/>
    </xf>
    <xf numFmtId="0" fontId="28" fillId="9" borderId="1" xfId="1" quotePrefix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1" applyNumberFormat="1" applyFont="1" applyBorder="1" applyAlignment="1">
      <alignment horizontal="center" vertical="center" wrapText="1"/>
    </xf>
    <xf numFmtId="4" fontId="28" fillId="9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center" vertical="center"/>
    </xf>
    <xf numFmtId="0" fontId="27" fillId="10" borderId="1" xfId="0" applyFont="1" applyFill="1" applyBorder="1" applyAlignment="1">
      <alignment horizontal="right"/>
    </xf>
    <xf numFmtId="4" fontId="2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3" fontId="28" fillId="0" borderId="1" xfId="8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14" fontId="27" fillId="2" borderId="1" xfId="0" applyNumberFormat="1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43" fontId="27" fillId="2" borderId="1" xfId="8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43" fontId="27" fillId="2" borderId="1" xfId="1" applyFont="1" applyFill="1" applyBorder="1" applyAlignment="1">
      <alignment horizontal="right" vertical="center" wrapText="1"/>
    </xf>
    <xf numFmtId="0" fontId="27" fillId="2" borderId="0" xfId="0" applyFont="1" applyFill="1"/>
    <xf numFmtId="0" fontId="36" fillId="2" borderId="1" xfId="0" applyFont="1" applyFill="1" applyBorder="1"/>
    <xf numFmtId="43" fontId="25" fillId="0" borderId="0" xfId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43" fontId="25" fillId="0" borderId="0" xfId="1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7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4" fontId="20" fillId="2" borderId="0" xfId="1" applyNumberFormat="1" applyFont="1" applyFill="1" applyAlignmen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15" fontId="28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vertical="center"/>
    </xf>
    <xf numFmtId="0" fontId="27" fillId="11" borderId="1" xfId="0" applyFont="1" applyFill="1" applyBorder="1" applyAlignment="1">
      <alignment horizontal="center" vertical="center"/>
    </xf>
    <xf numFmtId="4" fontId="27" fillId="11" borderId="1" xfId="8" applyNumberFormat="1" applyFont="1" applyFill="1" applyBorder="1" applyAlignment="1">
      <alignment horizontal="center" vertical="center"/>
    </xf>
    <xf numFmtId="0" fontId="27" fillId="11" borderId="1" xfId="1" quotePrefix="1" applyNumberFormat="1" applyFont="1" applyFill="1" applyBorder="1" applyAlignment="1">
      <alignment horizontal="center" vertical="center" wrapText="1"/>
    </xf>
    <xf numFmtId="0" fontId="20" fillId="11" borderId="0" xfId="0" applyFont="1" applyFill="1" applyAlignment="1">
      <alignment vertical="center"/>
    </xf>
    <xf numFmtId="0" fontId="36" fillId="2" borderId="1" xfId="0" applyFont="1" applyFill="1" applyBorder="1" applyAlignment="1">
      <alignment vertical="center"/>
    </xf>
    <xf numFmtId="4" fontId="0" fillId="9" borderId="0" xfId="0" applyNumberFormat="1" applyFill="1" applyAlignment="1">
      <alignment vertical="center"/>
    </xf>
    <xf numFmtId="4" fontId="20" fillId="9" borderId="0" xfId="8" applyNumberFormat="1" applyFont="1" applyFill="1" applyAlignment="1">
      <alignment vertical="center"/>
    </xf>
    <xf numFmtId="4" fontId="20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vertical="center"/>
    </xf>
    <xf numFmtId="4" fontId="20" fillId="9" borderId="0" xfId="1" applyNumberFormat="1" applyFont="1" applyFill="1" applyAlignment="1">
      <alignment vertical="center"/>
    </xf>
    <xf numFmtId="4" fontId="11" fillId="9" borderId="0" xfId="8" applyNumberFormat="1" applyFont="1" applyFill="1" applyAlignment="1">
      <alignment vertical="center"/>
    </xf>
    <xf numFmtId="4" fontId="2" fillId="9" borderId="0" xfId="0" applyNumberFormat="1" applyFont="1" applyFill="1" applyAlignment="1">
      <alignment vertical="center"/>
    </xf>
    <xf numFmtId="4" fontId="2" fillId="9" borderId="0" xfId="1" applyNumberFormat="1" applyFont="1" applyFill="1" applyAlignment="1">
      <alignment vertical="center"/>
    </xf>
    <xf numFmtId="4" fontId="4" fillId="9" borderId="0" xfId="0" applyNumberFormat="1" applyFont="1" applyFill="1" applyAlignment="1">
      <alignment vertical="center"/>
    </xf>
    <xf numFmtId="4" fontId="0" fillId="9" borderId="0" xfId="1" applyNumberFormat="1" applyFont="1" applyFill="1" applyAlignment="1">
      <alignment vertical="center"/>
    </xf>
    <xf numFmtId="4" fontId="0" fillId="9" borderId="0" xfId="8" applyNumberFormat="1" applyFont="1" applyFill="1" applyAlignment="1">
      <alignment vertical="center"/>
    </xf>
    <xf numFmtId="4" fontId="20" fillId="9" borderId="0" xfId="1" applyNumberFormat="1" applyFont="1" applyFill="1" applyBorder="1" applyAlignment="1">
      <alignment vertical="center"/>
    </xf>
    <xf numFmtId="4" fontId="21" fillId="9" borderId="0" xfId="8" applyNumberFormat="1" applyFont="1" applyFill="1" applyBorder="1" applyAlignment="1">
      <alignment vertical="center" wrapText="1"/>
    </xf>
    <xf numFmtId="4" fontId="20" fillId="9" borderId="0" xfId="0" applyNumberFormat="1" applyFont="1" applyFill="1" applyBorder="1" applyAlignment="1">
      <alignment vertical="center"/>
    </xf>
    <xf numFmtId="4" fontId="19" fillId="9" borderId="0" xfId="8" applyNumberFormat="1" applyFont="1" applyFill="1" applyBorder="1" applyAlignment="1">
      <alignment vertical="center"/>
    </xf>
    <xf numFmtId="4" fontId="19" fillId="9" borderId="0" xfId="0" applyNumberFormat="1" applyFont="1" applyFill="1" applyBorder="1" applyAlignment="1">
      <alignment vertical="center"/>
    </xf>
    <xf numFmtId="4" fontId="19" fillId="9" borderId="0" xfId="0" applyNumberFormat="1" applyFont="1" applyFill="1" applyAlignment="1">
      <alignment vertical="center"/>
    </xf>
    <xf numFmtId="0" fontId="19" fillId="9" borderId="0" xfId="0" applyFont="1" applyFill="1" applyAlignment="1">
      <alignment vertical="center"/>
    </xf>
    <xf numFmtId="4" fontId="19" fillId="9" borderId="0" xfId="1" applyNumberFormat="1" applyFont="1" applyFill="1" applyAlignment="1">
      <alignment vertical="center"/>
    </xf>
    <xf numFmtId="4" fontId="4" fillId="9" borderId="0" xfId="8" applyNumberFormat="1" applyFont="1" applyFill="1" applyBorder="1" applyAlignment="1">
      <alignment vertical="center"/>
    </xf>
    <xf numFmtId="4" fontId="0" fillId="9" borderId="0" xfId="1" applyNumberFormat="1" applyFont="1" applyFill="1" applyBorder="1" applyAlignment="1">
      <alignment horizontal="right" vertical="center"/>
    </xf>
    <xf numFmtId="43" fontId="19" fillId="9" borderId="0" xfId="0" applyNumberFormat="1" applyFont="1" applyFill="1" applyAlignment="1">
      <alignment vertical="center"/>
    </xf>
    <xf numFmtId="4" fontId="4" fillId="9" borderId="0" xfId="0" applyNumberFormat="1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4" fontId="35" fillId="12" borderId="1" xfId="7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>
      <alignment vertical="center"/>
    </xf>
    <xf numFmtId="4" fontId="26" fillId="0" borderId="0" xfId="1" applyNumberFormat="1" applyFont="1" applyFill="1" applyAlignment="1">
      <alignment horizontal="right" vertical="center"/>
    </xf>
    <xf numFmtId="4" fontId="25" fillId="0" borderId="0" xfId="1" applyNumberFormat="1" applyFont="1" applyFill="1" applyAlignment="1">
      <alignment horizontal="right" vertical="center"/>
    </xf>
    <xf numFmtId="4" fontId="30" fillId="5" borderId="1" xfId="1" applyNumberFormat="1" applyFont="1" applyFill="1" applyBorder="1" applyAlignment="1" applyProtection="1">
      <alignment horizontal="right" vertical="center" wrapText="1"/>
      <protection hidden="1"/>
    </xf>
    <xf numFmtId="4" fontId="28" fillId="0" borderId="1" xfId="1" applyNumberFormat="1" applyFont="1" applyFill="1" applyBorder="1" applyAlignment="1">
      <alignment horizontal="right" vertical="center"/>
    </xf>
    <xf numFmtId="4" fontId="27" fillId="0" borderId="1" xfId="1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/>
    </xf>
    <xf numFmtId="4" fontId="28" fillId="10" borderId="1" xfId="7" applyNumberFormat="1" applyFont="1" applyFill="1" applyBorder="1" applyAlignment="1">
      <alignment horizontal="right" vertical="center"/>
    </xf>
    <xf numFmtId="4" fontId="27" fillId="2" borderId="1" xfId="1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" fontId="28" fillId="9" borderId="1" xfId="7" applyNumberFormat="1" applyFont="1" applyFill="1" applyBorder="1" applyAlignment="1">
      <alignment horizontal="right" vertical="center"/>
    </xf>
    <xf numFmtId="4" fontId="27" fillId="11" borderId="1" xfId="1" applyNumberFormat="1" applyFont="1" applyFill="1" applyBorder="1" applyAlignment="1">
      <alignment horizontal="right" vertical="center"/>
    </xf>
    <xf numFmtId="4" fontId="27" fillId="0" borderId="1" xfId="1" applyNumberFormat="1" applyFont="1" applyBorder="1" applyAlignment="1">
      <alignment horizontal="right" vertical="center"/>
    </xf>
    <xf numFmtId="4" fontId="27" fillId="9" borderId="1" xfId="1" applyNumberFormat="1" applyFont="1" applyFill="1" applyBorder="1" applyAlignment="1">
      <alignment horizontal="right" vertical="center"/>
    </xf>
    <xf numFmtId="4" fontId="27" fillId="0" borderId="0" xfId="1" applyNumberFormat="1" applyFont="1" applyAlignment="1">
      <alignment horizontal="right" vertical="center"/>
    </xf>
    <xf numFmtId="4" fontId="28" fillId="9" borderId="1" xfId="1" applyNumberFormat="1" applyFont="1" applyFill="1" applyBorder="1" applyAlignment="1">
      <alignment horizontal="right" vertical="center" wrapText="1"/>
    </xf>
    <xf numFmtId="4" fontId="28" fillId="10" borderId="1" xfId="7" applyNumberFormat="1" applyFont="1" applyFill="1" applyBorder="1" applyAlignment="1">
      <alignment horizontal="right" vertical="center" wrapText="1"/>
    </xf>
    <xf numFmtId="167" fontId="27" fillId="0" borderId="1" xfId="6" applyFont="1" applyFill="1" applyBorder="1" applyAlignment="1">
      <alignment horizontal="right" vertical="center" wrapText="1"/>
    </xf>
    <xf numFmtId="167" fontId="27" fillId="0" borderId="1" xfId="6" applyFont="1" applyFill="1" applyBorder="1" applyAlignment="1">
      <alignment horizontal="right" vertical="center"/>
    </xf>
    <xf numFmtId="4" fontId="20" fillId="9" borderId="0" xfId="8" applyNumberFormat="1" applyFont="1" applyFill="1" applyBorder="1" applyAlignment="1">
      <alignment vertical="center"/>
    </xf>
    <xf numFmtId="0" fontId="20" fillId="9" borderId="0" xfId="0" applyFont="1" applyFill="1" applyBorder="1" applyAlignment="1">
      <alignment vertical="center"/>
    </xf>
    <xf numFmtId="165" fontId="28" fillId="9" borderId="0" xfId="4" applyFont="1" applyFill="1" applyBorder="1" applyAlignment="1">
      <alignment vertical="center"/>
    </xf>
    <xf numFmtId="4" fontId="28" fillId="9" borderId="0" xfId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27" fillId="0" borderId="1" xfId="4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4" fontId="35" fillId="10" borderId="1" xfId="7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</cellXfs>
  <cellStyles count="8220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3" xfId="5758"/>
    <cellStyle name="Millares [0] 11" xfId="238"/>
    <cellStyle name="Millares [0] 11 2" xfId="3199"/>
    <cellStyle name="Millares [0] 11 3" xfId="5893"/>
    <cellStyle name="Millares [0] 12" xfId="373"/>
    <cellStyle name="Millares [0] 12 2" xfId="3334"/>
    <cellStyle name="Millares [0] 12 3" xfId="6028"/>
    <cellStyle name="Millares [0] 13" xfId="506"/>
    <cellStyle name="Millares [0] 13 2" xfId="3467"/>
    <cellStyle name="Millares [0] 13 3" xfId="6161"/>
    <cellStyle name="Millares [0] 14" xfId="642"/>
    <cellStyle name="Millares [0] 14 2" xfId="3603"/>
    <cellStyle name="Millares [0] 14 3" xfId="6297"/>
    <cellStyle name="Millares [0] 15" xfId="782"/>
    <cellStyle name="Millares [0] 15 2" xfId="3743"/>
    <cellStyle name="Millares [0] 15 3" xfId="6437"/>
    <cellStyle name="Millares [0] 16" xfId="916"/>
    <cellStyle name="Millares [0] 16 2" xfId="3877"/>
    <cellStyle name="Millares [0] 16 3" xfId="6571"/>
    <cellStyle name="Millares [0] 17" xfId="1054"/>
    <cellStyle name="Millares [0] 17 2" xfId="4015"/>
    <cellStyle name="Millares [0] 17 3" xfId="6709"/>
    <cellStyle name="Millares [0] 18" xfId="1192"/>
    <cellStyle name="Millares [0] 18 2" xfId="4153"/>
    <cellStyle name="Millares [0] 18 3" xfId="6847"/>
    <cellStyle name="Millares [0] 19" xfId="1333"/>
    <cellStyle name="Millares [0] 19 2" xfId="4294"/>
    <cellStyle name="Millares [0] 19 3" xfId="6988"/>
    <cellStyle name="Millares [0] 2" xfId="14"/>
    <cellStyle name="Millares [0] 2 10" xfId="507"/>
    <cellStyle name="Millares [0] 2 10 2" xfId="3468"/>
    <cellStyle name="Millares [0] 2 10 3" xfId="6162"/>
    <cellStyle name="Millares [0] 2 11" xfId="643"/>
    <cellStyle name="Millares [0] 2 11 2" xfId="3604"/>
    <cellStyle name="Millares [0] 2 11 3" xfId="6298"/>
    <cellStyle name="Millares [0] 2 12" xfId="783"/>
    <cellStyle name="Millares [0] 2 12 2" xfId="3744"/>
    <cellStyle name="Millares [0] 2 12 3" xfId="6438"/>
    <cellStyle name="Millares [0] 2 13" xfId="917"/>
    <cellStyle name="Millares [0] 2 13 2" xfId="3878"/>
    <cellStyle name="Millares [0] 2 13 3" xfId="6572"/>
    <cellStyle name="Millares [0] 2 14" xfId="1055"/>
    <cellStyle name="Millares [0] 2 14 2" xfId="4016"/>
    <cellStyle name="Millares [0] 2 14 3" xfId="6710"/>
    <cellStyle name="Millares [0] 2 15" xfId="1193"/>
    <cellStyle name="Millares [0] 2 15 2" xfId="4154"/>
    <cellStyle name="Millares [0] 2 15 3" xfId="6848"/>
    <cellStyle name="Millares [0] 2 16" xfId="1334"/>
    <cellStyle name="Millares [0] 2 16 2" xfId="4295"/>
    <cellStyle name="Millares [0] 2 16 3" xfId="6989"/>
    <cellStyle name="Millares [0] 2 17" xfId="1471"/>
    <cellStyle name="Millares [0] 2 17 2" xfId="4432"/>
    <cellStyle name="Millares [0] 2 17 3" xfId="7126"/>
    <cellStyle name="Millares [0] 2 18" xfId="1610"/>
    <cellStyle name="Millares [0] 2 18 2" xfId="4571"/>
    <cellStyle name="Millares [0] 2 18 3" xfId="7265"/>
    <cellStyle name="Millares [0] 2 19" xfId="1744"/>
    <cellStyle name="Millares [0] 2 19 2" xfId="4705"/>
    <cellStyle name="Millares [0] 2 19 3" xfId="7399"/>
    <cellStyle name="Millares [0] 2 2" xfId="24"/>
    <cellStyle name="Millares [0] 2 2 10" xfId="784"/>
    <cellStyle name="Millares [0] 2 2 10 2" xfId="3745"/>
    <cellStyle name="Millares [0] 2 2 10 3" xfId="6439"/>
    <cellStyle name="Millares [0] 2 2 11" xfId="918"/>
    <cellStyle name="Millares [0] 2 2 11 2" xfId="3879"/>
    <cellStyle name="Millares [0] 2 2 11 3" xfId="6573"/>
    <cellStyle name="Millares [0] 2 2 12" xfId="1056"/>
    <cellStyle name="Millares [0] 2 2 12 2" xfId="4017"/>
    <cellStyle name="Millares [0] 2 2 12 3" xfId="6711"/>
    <cellStyle name="Millares [0] 2 2 13" xfId="1194"/>
    <cellStyle name="Millares [0] 2 2 13 2" xfId="4155"/>
    <cellStyle name="Millares [0] 2 2 13 3" xfId="6849"/>
    <cellStyle name="Millares [0] 2 2 14" xfId="1335"/>
    <cellStyle name="Millares [0] 2 2 14 2" xfId="4296"/>
    <cellStyle name="Millares [0] 2 2 14 3" xfId="6990"/>
    <cellStyle name="Millares [0] 2 2 15" xfId="1472"/>
    <cellStyle name="Millares [0] 2 2 15 2" xfId="4433"/>
    <cellStyle name="Millares [0] 2 2 15 3" xfId="7127"/>
    <cellStyle name="Millares [0] 2 2 16" xfId="1611"/>
    <cellStyle name="Millares [0] 2 2 16 2" xfId="4572"/>
    <cellStyle name="Millares [0] 2 2 16 3" xfId="7266"/>
    <cellStyle name="Millares [0] 2 2 17" xfId="1745"/>
    <cellStyle name="Millares [0] 2 2 17 2" xfId="4706"/>
    <cellStyle name="Millares [0] 2 2 17 3" xfId="7400"/>
    <cellStyle name="Millares [0] 2 2 18" xfId="1880"/>
    <cellStyle name="Millares [0] 2 2 18 2" xfId="4841"/>
    <cellStyle name="Millares [0] 2 2 18 3" xfId="7535"/>
    <cellStyle name="Millares [0] 2 2 19" xfId="2016"/>
    <cellStyle name="Millares [0] 2 2 19 2" xfId="4977"/>
    <cellStyle name="Millares [0] 2 2 19 3" xfId="7671"/>
    <cellStyle name="Millares [0] 2 2 2" xfId="81"/>
    <cellStyle name="Millares [0] 2 2 2 10" xfId="1195"/>
    <cellStyle name="Millares [0] 2 2 2 10 2" xfId="4156"/>
    <cellStyle name="Millares [0] 2 2 2 10 3" xfId="6850"/>
    <cellStyle name="Millares [0] 2 2 2 11" xfId="1336"/>
    <cellStyle name="Millares [0] 2 2 2 11 2" xfId="4297"/>
    <cellStyle name="Millares [0] 2 2 2 11 3" xfId="6991"/>
    <cellStyle name="Millares [0] 2 2 2 12" xfId="1473"/>
    <cellStyle name="Millares [0] 2 2 2 12 2" xfId="4434"/>
    <cellStyle name="Millares [0] 2 2 2 12 3" xfId="7128"/>
    <cellStyle name="Millares [0] 2 2 2 13" xfId="1612"/>
    <cellStyle name="Millares [0] 2 2 2 13 2" xfId="4573"/>
    <cellStyle name="Millares [0] 2 2 2 13 3" xfId="7267"/>
    <cellStyle name="Millares [0] 2 2 2 14" xfId="1746"/>
    <cellStyle name="Millares [0] 2 2 2 14 2" xfId="4707"/>
    <cellStyle name="Millares [0] 2 2 2 14 3" xfId="7401"/>
    <cellStyle name="Millares [0] 2 2 2 15" xfId="1881"/>
    <cellStyle name="Millares [0] 2 2 2 15 2" xfId="4842"/>
    <cellStyle name="Millares [0] 2 2 2 15 3" xfId="7536"/>
    <cellStyle name="Millares [0] 2 2 2 16" xfId="2017"/>
    <cellStyle name="Millares [0] 2 2 2 16 2" xfId="4978"/>
    <cellStyle name="Millares [0] 2 2 2 16 3" xfId="7672"/>
    <cellStyle name="Millares [0] 2 2 2 17" xfId="2153"/>
    <cellStyle name="Millares [0] 2 2 2 17 2" xfId="5114"/>
    <cellStyle name="Millares [0] 2 2 2 17 3" xfId="7808"/>
    <cellStyle name="Millares [0] 2 2 2 18" xfId="2288"/>
    <cellStyle name="Millares [0] 2 2 2 18 2" xfId="5249"/>
    <cellStyle name="Millares [0] 2 2 2 18 3" xfId="7943"/>
    <cellStyle name="Millares [0] 2 2 2 19" xfId="2431"/>
    <cellStyle name="Millares [0] 2 2 2 19 2" xfId="5392"/>
    <cellStyle name="Millares [0] 2 2 2 19 3" xfId="8086"/>
    <cellStyle name="Millares [0] 2 2 2 2" xfId="106"/>
    <cellStyle name="Millares [0] 2 2 2 2 2" xfId="3067"/>
    <cellStyle name="Millares [0] 2 2 2 2 3" xfId="5761"/>
    <cellStyle name="Millares [0] 2 2 2 20" xfId="2569"/>
    <cellStyle name="Millares [0] 2 2 2 21" xfId="2702"/>
    <cellStyle name="Millares [0] 2 2 2 22" xfId="2837"/>
    <cellStyle name="Millares [0] 2 2 2 23" xfId="3042"/>
    <cellStyle name="Millares [0] 2 2 2 24" xfId="5529"/>
    <cellStyle name="Millares [0] 2 2 2 25" xfId="5736"/>
    <cellStyle name="Millares [0] 2 2 2 3" xfId="241"/>
    <cellStyle name="Millares [0] 2 2 2 3 2" xfId="3202"/>
    <cellStyle name="Millares [0] 2 2 2 3 3" xfId="5896"/>
    <cellStyle name="Millares [0] 2 2 2 4" xfId="376"/>
    <cellStyle name="Millares [0] 2 2 2 4 2" xfId="3337"/>
    <cellStyle name="Millares [0] 2 2 2 4 3" xfId="6031"/>
    <cellStyle name="Millares [0] 2 2 2 5" xfId="509"/>
    <cellStyle name="Millares [0] 2 2 2 5 2" xfId="3470"/>
    <cellStyle name="Millares [0] 2 2 2 5 3" xfId="6164"/>
    <cellStyle name="Millares [0] 2 2 2 6" xfId="645"/>
    <cellStyle name="Millares [0] 2 2 2 6 2" xfId="3606"/>
    <cellStyle name="Millares [0] 2 2 2 6 3" xfId="6300"/>
    <cellStyle name="Millares [0] 2 2 2 7" xfId="785"/>
    <cellStyle name="Millares [0] 2 2 2 7 2" xfId="3746"/>
    <cellStyle name="Millares [0] 2 2 2 7 3" xfId="6440"/>
    <cellStyle name="Millares [0] 2 2 2 8" xfId="919"/>
    <cellStyle name="Millares [0] 2 2 2 8 2" xfId="3880"/>
    <cellStyle name="Millares [0] 2 2 2 8 3" xfId="6574"/>
    <cellStyle name="Millares [0] 2 2 2 9" xfId="1057"/>
    <cellStyle name="Millares [0] 2 2 2 9 2" xfId="4018"/>
    <cellStyle name="Millares [0] 2 2 2 9 3" xfId="6712"/>
    <cellStyle name="Millares [0] 2 2 20" xfId="2152"/>
    <cellStyle name="Millares [0] 2 2 20 2" xfId="5113"/>
    <cellStyle name="Millares [0] 2 2 20 3" xfId="7807"/>
    <cellStyle name="Millares [0] 2 2 21" xfId="2287"/>
    <cellStyle name="Millares [0] 2 2 21 2" xfId="5248"/>
    <cellStyle name="Millares [0] 2 2 21 3" xfId="7942"/>
    <cellStyle name="Millares [0] 2 2 22" xfId="2430"/>
    <cellStyle name="Millares [0] 2 2 22 2" xfId="5391"/>
    <cellStyle name="Millares [0] 2 2 22 3" xfId="8085"/>
    <cellStyle name="Millares [0] 2 2 23" xfId="2568"/>
    <cellStyle name="Millares [0] 2 2 24" xfId="2701"/>
    <cellStyle name="Millares [0] 2 2 25" xfId="2836"/>
    <cellStyle name="Millares [0] 2 2 26" xfId="2985"/>
    <cellStyle name="Millares [0] 2 2 27" xfId="5528"/>
    <cellStyle name="Millares [0] 2 2 28" xfId="5679"/>
    <cellStyle name="Millares [0] 2 2 3" xfId="55"/>
    <cellStyle name="Millares [0] 2 2 3 10" xfId="1196"/>
    <cellStyle name="Millares [0] 2 2 3 10 2" xfId="4157"/>
    <cellStyle name="Millares [0] 2 2 3 10 3" xfId="6851"/>
    <cellStyle name="Millares [0] 2 2 3 11" xfId="1337"/>
    <cellStyle name="Millares [0] 2 2 3 11 2" xfId="4298"/>
    <cellStyle name="Millares [0] 2 2 3 11 3" xfId="6992"/>
    <cellStyle name="Millares [0] 2 2 3 12" xfId="1474"/>
    <cellStyle name="Millares [0] 2 2 3 12 2" xfId="4435"/>
    <cellStyle name="Millares [0] 2 2 3 12 3" xfId="7129"/>
    <cellStyle name="Millares [0] 2 2 3 13" xfId="1613"/>
    <cellStyle name="Millares [0] 2 2 3 13 2" xfId="4574"/>
    <cellStyle name="Millares [0] 2 2 3 13 3" xfId="7268"/>
    <cellStyle name="Millares [0] 2 2 3 14" xfId="1747"/>
    <cellStyle name="Millares [0] 2 2 3 14 2" xfId="4708"/>
    <cellStyle name="Millares [0] 2 2 3 14 3" xfId="7402"/>
    <cellStyle name="Millares [0] 2 2 3 15" xfId="1882"/>
    <cellStyle name="Millares [0] 2 2 3 15 2" xfId="4843"/>
    <cellStyle name="Millares [0] 2 2 3 15 3" xfId="7537"/>
    <cellStyle name="Millares [0] 2 2 3 16" xfId="2018"/>
    <cellStyle name="Millares [0] 2 2 3 16 2" xfId="4979"/>
    <cellStyle name="Millares [0] 2 2 3 16 3" xfId="7673"/>
    <cellStyle name="Millares [0] 2 2 3 17" xfId="2154"/>
    <cellStyle name="Millares [0] 2 2 3 17 2" xfId="5115"/>
    <cellStyle name="Millares [0] 2 2 3 17 3" xfId="7809"/>
    <cellStyle name="Millares [0] 2 2 3 18" xfId="2289"/>
    <cellStyle name="Millares [0] 2 2 3 18 2" xfId="5250"/>
    <cellStyle name="Millares [0] 2 2 3 18 3" xfId="7944"/>
    <cellStyle name="Millares [0] 2 2 3 19" xfId="2432"/>
    <cellStyle name="Millares [0] 2 2 3 19 2" xfId="5393"/>
    <cellStyle name="Millares [0] 2 2 3 19 3" xfId="8087"/>
    <cellStyle name="Millares [0] 2 2 3 2" xfId="107"/>
    <cellStyle name="Millares [0] 2 2 3 2 2" xfId="3068"/>
    <cellStyle name="Millares [0] 2 2 3 2 3" xfId="5762"/>
    <cellStyle name="Millares [0] 2 2 3 20" xfId="2570"/>
    <cellStyle name="Millares [0] 2 2 3 21" xfId="2703"/>
    <cellStyle name="Millares [0] 2 2 3 22" xfId="2838"/>
    <cellStyle name="Millares [0] 2 2 3 23" xfId="3016"/>
    <cellStyle name="Millares [0] 2 2 3 24" xfId="5530"/>
    <cellStyle name="Millares [0] 2 2 3 25" xfId="5710"/>
    <cellStyle name="Millares [0] 2 2 3 3" xfId="242"/>
    <cellStyle name="Millares [0] 2 2 3 3 2" xfId="3203"/>
    <cellStyle name="Millares [0] 2 2 3 3 3" xfId="5897"/>
    <cellStyle name="Millares [0] 2 2 3 4" xfId="377"/>
    <cellStyle name="Millares [0] 2 2 3 4 2" xfId="3338"/>
    <cellStyle name="Millares [0] 2 2 3 4 3" xfId="6032"/>
    <cellStyle name="Millares [0] 2 2 3 5" xfId="510"/>
    <cellStyle name="Millares [0] 2 2 3 5 2" xfId="3471"/>
    <cellStyle name="Millares [0] 2 2 3 5 3" xfId="6165"/>
    <cellStyle name="Millares [0] 2 2 3 6" xfId="646"/>
    <cellStyle name="Millares [0] 2 2 3 6 2" xfId="3607"/>
    <cellStyle name="Millares [0] 2 2 3 6 3" xfId="6301"/>
    <cellStyle name="Millares [0] 2 2 3 7" xfId="786"/>
    <cellStyle name="Millares [0] 2 2 3 7 2" xfId="3747"/>
    <cellStyle name="Millares [0] 2 2 3 7 3" xfId="6441"/>
    <cellStyle name="Millares [0] 2 2 3 8" xfId="920"/>
    <cellStyle name="Millares [0] 2 2 3 8 2" xfId="3881"/>
    <cellStyle name="Millares [0] 2 2 3 8 3" xfId="6575"/>
    <cellStyle name="Millares [0] 2 2 3 9" xfId="1058"/>
    <cellStyle name="Millares [0] 2 2 3 9 2" xfId="4019"/>
    <cellStyle name="Millares [0] 2 2 3 9 3" xfId="6713"/>
    <cellStyle name="Millares [0] 2 2 4" xfId="108"/>
    <cellStyle name="Millares [0] 2 2 4 10" xfId="1338"/>
    <cellStyle name="Millares [0] 2 2 4 10 2" xfId="4299"/>
    <cellStyle name="Millares [0] 2 2 4 10 3" xfId="6993"/>
    <cellStyle name="Millares [0] 2 2 4 11" xfId="1475"/>
    <cellStyle name="Millares [0] 2 2 4 11 2" xfId="4436"/>
    <cellStyle name="Millares [0] 2 2 4 11 3" xfId="7130"/>
    <cellStyle name="Millares [0] 2 2 4 12" xfId="1614"/>
    <cellStyle name="Millares [0] 2 2 4 12 2" xfId="4575"/>
    <cellStyle name="Millares [0] 2 2 4 12 3" xfId="7269"/>
    <cellStyle name="Millares [0] 2 2 4 13" xfId="1748"/>
    <cellStyle name="Millares [0] 2 2 4 13 2" xfId="4709"/>
    <cellStyle name="Millares [0] 2 2 4 13 3" xfId="7403"/>
    <cellStyle name="Millares [0] 2 2 4 14" xfId="1883"/>
    <cellStyle name="Millares [0] 2 2 4 14 2" xfId="4844"/>
    <cellStyle name="Millares [0] 2 2 4 14 3" xfId="7538"/>
    <cellStyle name="Millares [0] 2 2 4 15" xfId="2019"/>
    <cellStyle name="Millares [0] 2 2 4 15 2" xfId="4980"/>
    <cellStyle name="Millares [0] 2 2 4 15 3" xfId="7674"/>
    <cellStyle name="Millares [0] 2 2 4 16" xfId="2155"/>
    <cellStyle name="Millares [0] 2 2 4 16 2" xfId="5116"/>
    <cellStyle name="Millares [0] 2 2 4 16 3" xfId="7810"/>
    <cellStyle name="Millares [0] 2 2 4 17" xfId="2290"/>
    <cellStyle name="Millares [0] 2 2 4 17 2" xfId="5251"/>
    <cellStyle name="Millares [0] 2 2 4 17 3" xfId="7945"/>
    <cellStyle name="Millares [0] 2 2 4 18" xfId="2433"/>
    <cellStyle name="Millares [0] 2 2 4 18 2" xfId="5394"/>
    <cellStyle name="Millares [0] 2 2 4 18 3" xfId="8088"/>
    <cellStyle name="Millares [0] 2 2 4 19" xfId="2571"/>
    <cellStyle name="Millares [0] 2 2 4 2" xfId="243"/>
    <cellStyle name="Millares [0] 2 2 4 2 2" xfId="3204"/>
    <cellStyle name="Millares [0] 2 2 4 2 3" xfId="5898"/>
    <cellStyle name="Millares [0] 2 2 4 20" xfId="2704"/>
    <cellStyle name="Millares [0] 2 2 4 21" xfId="2839"/>
    <cellStyle name="Millares [0] 2 2 4 22" xfId="3069"/>
    <cellStyle name="Millares [0] 2 2 4 23" xfId="5531"/>
    <cellStyle name="Millares [0] 2 2 4 24" xfId="5763"/>
    <cellStyle name="Millares [0] 2 2 4 3" xfId="378"/>
    <cellStyle name="Millares [0] 2 2 4 3 2" xfId="3339"/>
    <cellStyle name="Millares [0] 2 2 4 3 3" xfId="6033"/>
    <cellStyle name="Millares [0] 2 2 4 4" xfId="511"/>
    <cellStyle name="Millares [0] 2 2 4 4 2" xfId="3472"/>
    <cellStyle name="Millares [0] 2 2 4 4 3" xfId="6166"/>
    <cellStyle name="Millares [0] 2 2 4 5" xfId="647"/>
    <cellStyle name="Millares [0] 2 2 4 5 2" xfId="3608"/>
    <cellStyle name="Millares [0] 2 2 4 5 3" xfId="6302"/>
    <cellStyle name="Millares [0] 2 2 4 6" xfId="787"/>
    <cellStyle name="Millares [0] 2 2 4 6 2" xfId="3748"/>
    <cellStyle name="Millares [0] 2 2 4 6 3" xfId="6442"/>
    <cellStyle name="Millares [0] 2 2 4 7" xfId="921"/>
    <cellStyle name="Millares [0] 2 2 4 7 2" xfId="3882"/>
    <cellStyle name="Millares [0] 2 2 4 7 3" xfId="6576"/>
    <cellStyle name="Millares [0] 2 2 4 8" xfId="1059"/>
    <cellStyle name="Millares [0] 2 2 4 8 2" xfId="4020"/>
    <cellStyle name="Millares [0] 2 2 4 8 3" xfId="6714"/>
    <cellStyle name="Millares [0] 2 2 4 9" xfId="1197"/>
    <cellStyle name="Millares [0] 2 2 4 9 2" xfId="4158"/>
    <cellStyle name="Millares [0] 2 2 4 9 3" xfId="6852"/>
    <cellStyle name="Millares [0] 2 2 5" xfId="105"/>
    <cellStyle name="Millares [0] 2 2 5 2" xfId="3066"/>
    <cellStyle name="Millares [0] 2 2 5 3" xfId="5760"/>
    <cellStyle name="Millares [0] 2 2 6" xfId="240"/>
    <cellStyle name="Millares [0] 2 2 6 2" xfId="3201"/>
    <cellStyle name="Millares [0] 2 2 6 3" xfId="5895"/>
    <cellStyle name="Millares [0] 2 2 7" xfId="375"/>
    <cellStyle name="Millares [0] 2 2 7 2" xfId="3336"/>
    <cellStyle name="Millares [0] 2 2 7 3" xfId="6030"/>
    <cellStyle name="Millares [0] 2 2 8" xfId="508"/>
    <cellStyle name="Millares [0] 2 2 8 2" xfId="3469"/>
    <cellStyle name="Millares [0] 2 2 8 3" xfId="6163"/>
    <cellStyle name="Millares [0] 2 2 9" xfId="644"/>
    <cellStyle name="Millares [0] 2 2 9 2" xfId="3605"/>
    <cellStyle name="Millares [0] 2 2 9 3" xfId="6299"/>
    <cellStyle name="Millares [0] 2 20" xfId="1879"/>
    <cellStyle name="Millares [0] 2 20 2" xfId="4840"/>
    <cellStyle name="Millares [0] 2 20 3" xfId="7534"/>
    <cellStyle name="Millares [0] 2 21" xfId="2015"/>
    <cellStyle name="Millares [0] 2 21 2" xfId="4976"/>
    <cellStyle name="Millares [0] 2 21 3" xfId="7670"/>
    <cellStyle name="Millares [0] 2 22" xfId="2151"/>
    <cellStyle name="Millares [0] 2 22 2" xfId="5112"/>
    <cellStyle name="Millares [0] 2 22 3" xfId="7806"/>
    <cellStyle name="Millares [0] 2 23" xfId="2286"/>
    <cellStyle name="Millares [0] 2 23 2" xfId="5247"/>
    <cellStyle name="Millares [0] 2 23 3" xfId="7941"/>
    <cellStyle name="Millares [0] 2 24" xfId="2429"/>
    <cellStyle name="Millares [0] 2 24 2" xfId="5390"/>
    <cellStyle name="Millares [0] 2 24 3" xfId="8084"/>
    <cellStyle name="Millares [0] 2 25" xfId="2567"/>
    <cellStyle name="Millares [0] 2 26" xfId="2700"/>
    <cellStyle name="Millares [0] 2 27" xfId="2835"/>
    <cellStyle name="Millares [0] 2 28" xfId="2975"/>
    <cellStyle name="Millares [0] 2 29" xfId="5527"/>
    <cellStyle name="Millares [0] 2 3" xfId="71"/>
    <cellStyle name="Millares [0] 2 3 10" xfId="1060"/>
    <cellStyle name="Millares [0] 2 3 10 2" xfId="4021"/>
    <cellStyle name="Millares [0] 2 3 10 3" xfId="6715"/>
    <cellStyle name="Millares [0] 2 3 11" xfId="1198"/>
    <cellStyle name="Millares [0] 2 3 11 2" xfId="4159"/>
    <cellStyle name="Millares [0] 2 3 11 3" xfId="6853"/>
    <cellStyle name="Millares [0] 2 3 12" xfId="1339"/>
    <cellStyle name="Millares [0] 2 3 12 2" xfId="4300"/>
    <cellStyle name="Millares [0] 2 3 12 3" xfId="6994"/>
    <cellStyle name="Millares [0] 2 3 13" xfId="1476"/>
    <cellStyle name="Millares [0] 2 3 13 2" xfId="4437"/>
    <cellStyle name="Millares [0] 2 3 13 3" xfId="7131"/>
    <cellStyle name="Millares [0] 2 3 14" xfId="1615"/>
    <cellStyle name="Millares [0] 2 3 14 2" xfId="4576"/>
    <cellStyle name="Millares [0] 2 3 14 3" xfId="7270"/>
    <cellStyle name="Millares [0] 2 3 15" xfId="1749"/>
    <cellStyle name="Millares [0] 2 3 15 2" xfId="4710"/>
    <cellStyle name="Millares [0] 2 3 15 3" xfId="7404"/>
    <cellStyle name="Millares [0] 2 3 16" xfId="1884"/>
    <cellStyle name="Millares [0] 2 3 16 2" xfId="4845"/>
    <cellStyle name="Millares [0] 2 3 16 3" xfId="7539"/>
    <cellStyle name="Millares [0] 2 3 17" xfId="2020"/>
    <cellStyle name="Millares [0] 2 3 17 2" xfId="4981"/>
    <cellStyle name="Millares [0] 2 3 17 3" xfId="7675"/>
    <cellStyle name="Millares [0] 2 3 18" xfId="2156"/>
    <cellStyle name="Millares [0] 2 3 18 2" xfId="5117"/>
    <cellStyle name="Millares [0] 2 3 18 3" xfId="7811"/>
    <cellStyle name="Millares [0] 2 3 19" xfId="2291"/>
    <cellStyle name="Millares [0] 2 3 19 2" xfId="5252"/>
    <cellStyle name="Millares [0] 2 3 19 3" xfId="7946"/>
    <cellStyle name="Millares [0] 2 3 2" xfId="110"/>
    <cellStyle name="Millares [0] 2 3 2 10" xfId="1340"/>
    <cellStyle name="Millares [0] 2 3 2 10 2" xfId="4301"/>
    <cellStyle name="Millares [0] 2 3 2 10 3" xfId="6995"/>
    <cellStyle name="Millares [0] 2 3 2 11" xfId="1477"/>
    <cellStyle name="Millares [0] 2 3 2 11 2" xfId="4438"/>
    <cellStyle name="Millares [0] 2 3 2 11 3" xfId="7132"/>
    <cellStyle name="Millares [0] 2 3 2 12" xfId="1616"/>
    <cellStyle name="Millares [0] 2 3 2 12 2" xfId="4577"/>
    <cellStyle name="Millares [0] 2 3 2 12 3" xfId="7271"/>
    <cellStyle name="Millares [0] 2 3 2 13" xfId="1750"/>
    <cellStyle name="Millares [0] 2 3 2 13 2" xfId="4711"/>
    <cellStyle name="Millares [0] 2 3 2 13 3" xfId="7405"/>
    <cellStyle name="Millares [0] 2 3 2 14" xfId="1885"/>
    <cellStyle name="Millares [0] 2 3 2 14 2" xfId="4846"/>
    <cellStyle name="Millares [0] 2 3 2 14 3" xfId="7540"/>
    <cellStyle name="Millares [0] 2 3 2 15" xfId="2021"/>
    <cellStyle name="Millares [0] 2 3 2 15 2" xfId="4982"/>
    <cellStyle name="Millares [0] 2 3 2 15 3" xfId="7676"/>
    <cellStyle name="Millares [0] 2 3 2 16" xfId="2157"/>
    <cellStyle name="Millares [0] 2 3 2 16 2" xfId="5118"/>
    <cellStyle name="Millares [0] 2 3 2 16 3" xfId="7812"/>
    <cellStyle name="Millares [0] 2 3 2 17" xfId="2292"/>
    <cellStyle name="Millares [0] 2 3 2 17 2" xfId="5253"/>
    <cellStyle name="Millares [0] 2 3 2 17 3" xfId="7947"/>
    <cellStyle name="Millares [0] 2 3 2 18" xfId="2435"/>
    <cellStyle name="Millares [0] 2 3 2 18 2" xfId="5396"/>
    <cellStyle name="Millares [0] 2 3 2 18 3" xfId="8090"/>
    <cellStyle name="Millares [0] 2 3 2 19" xfId="2573"/>
    <cellStyle name="Millares [0] 2 3 2 2" xfId="245"/>
    <cellStyle name="Millares [0] 2 3 2 2 2" xfId="3206"/>
    <cellStyle name="Millares [0] 2 3 2 2 3" xfId="5900"/>
    <cellStyle name="Millares [0] 2 3 2 20" xfId="2706"/>
    <cellStyle name="Millares [0] 2 3 2 21" xfId="2841"/>
    <cellStyle name="Millares [0] 2 3 2 22" xfId="3071"/>
    <cellStyle name="Millares [0] 2 3 2 23" xfId="5533"/>
    <cellStyle name="Millares [0] 2 3 2 24" xfId="5765"/>
    <cellStyle name="Millares [0] 2 3 2 3" xfId="380"/>
    <cellStyle name="Millares [0] 2 3 2 3 2" xfId="3341"/>
    <cellStyle name="Millares [0] 2 3 2 3 3" xfId="6035"/>
    <cellStyle name="Millares [0] 2 3 2 4" xfId="513"/>
    <cellStyle name="Millares [0] 2 3 2 4 2" xfId="3474"/>
    <cellStyle name="Millares [0] 2 3 2 4 3" xfId="6168"/>
    <cellStyle name="Millares [0] 2 3 2 5" xfId="649"/>
    <cellStyle name="Millares [0] 2 3 2 5 2" xfId="3610"/>
    <cellStyle name="Millares [0] 2 3 2 5 3" xfId="6304"/>
    <cellStyle name="Millares [0] 2 3 2 6" xfId="789"/>
    <cellStyle name="Millares [0] 2 3 2 6 2" xfId="3750"/>
    <cellStyle name="Millares [0] 2 3 2 6 3" xfId="6444"/>
    <cellStyle name="Millares [0] 2 3 2 7" xfId="923"/>
    <cellStyle name="Millares [0] 2 3 2 7 2" xfId="3884"/>
    <cellStyle name="Millares [0] 2 3 2 7 3" xfId="6578"/>
    <cellStyle name="Millares [0] 2 3 2 8" xfId="1061"/>
    <cellStyle name="Millares [0] 2 3 2 8 2" xfId="4022"/>
    <cellStyle name="Millares [0] 2 3 2 8 3" xfId="6716"/>
    <cellStyle name="Millares [0] 2 3 2 9" xfId="1199"/>
    <cellStyle name="Millares [0] 2 3 2 9 2" xfId="4160"/>
    <cellStyle name="Millares [0] 2 3 2 9 3" xfId="6854"/>
    <cellStyle name="Millares [0] 2 3 20" xfId="2434"/>
    <cellStyle name="Millares [0] 2 3 20 2" xfId="5395"/>
    <cellStyle name="Millares [0] 2 3 20 3" xfId="8089"/>
    <cellStyle name="Millares [0] 2 3 21" xfId="2572"/>
    <cellStyle name="Millares [0] 2 3 22" xfId="2705"/>
    <cellStyle name="Millares [0] 2 3 23" xfId="2840"/>
    <cellStyle name="Millares [0] 2 3 24" xfId="3032"/>
    <cellStyle name="Millares [0] 2 3 25" xfId="5532"/>
    <cellStyle name="Millares [0] 2 3 26" xfId="5726"/>
    <cellStyle name="Millares [0] 2 3 3" xfId="109"/>
    <cellStyle name="Millares [0] 2 3 3 2" xfId="3070"/>
    <cellStyle name="Millares [0] 2 3 3 3" xfId="5764"/>
    <cellStyle name="Millares [0] 2 3 4" xfId="244"/>
    <cellStyle name="Millares [0] 2 3 4 2" xfId="3205"/>
    <cellStyle name="Millares [0] 2 3 4 3" xfId="5899"/>
    <cellStyle name="Millares [0] 2 3 5" xfId="379"/>
    <cellStyle name="Millares [0] 2 3 5 2" xfId="3340"/>
    <cellStyle name="Millares [0] 2 3 5 3" xfId="6034"/>
    <cellStyle name="Millares [0] 2 3 6" xfId="512"/>
    <cellStyle name="Millares [0] 2 3 6 2" xfId="3473"/>
    <cellStyle name="Millares [0] 2 3 6 3" xfId="6167"/>
    <cellStyle name="Millares [0] 2 3 7" xfId="648"/>
    <cellStyle name="Millares [0] 2 3 7 2" xfId="3609"/>
    <cellStyle name="Millares [0] 2 3 7 3" xfId="6303"/>
    <cellStyle name="Millares [0] 2 3 8" xfId="788"/>
    <cellStyle name="Millares [0] 2 3 8 2" xfId="3749"/>
    <cellStyle name="Millares [0] 2 3 8 3" xfId="6443"/>
    <cellStyle name="Millares [0] 2 3 9" xfId="922"/>
    <cellStyle name="Millares [0] 2 3 9 2" xfId="3883"/>
    <cellStyle name="Millares [0] 2 3 9 3" xfId="6577"/>
    <cellStyle name="Millares [0] 2 30" xfId="5669"/>
    <cellStyle name="Millares [0] 2 4" xfId="45"/>
    <cellStyle name="Millares [0] 2 4 10" xfId="1200"/>
    <cellStyle name="Millares [0] 2 4 10 2" xfId="4161"/>
    <cellStyle name="Millares [0] 2 4 10 3" xfId="6855"/>
    <cellStyle name="Millares [0] 2 4 11" xfId="1341"/>
    <cellStyle name="Millares [0] 2 4 11 2" xfId="4302"/>
    <cellStyle name="Millares [0] 2 4 11 3" xfId="6996"/>
    <cellStyle name="Millares [0] 2 4 12" xfId="1478"/>
    <cellStyle name="Millares [0] 2 4 12 2" xfId="4439"/>
    <cellStyle name="Millares [0] 2 4 12 3" xfId="7133"/>
    <cellStyle name="Millares [0] 2 4 13" xfId="1617"/>
    <cellStyle name="Millares [0] 2 4 13 2" xfId="4578"/>
    <cellStyle name="Millares [0] 2 4 13 3" xfId="7272"/>
    <cellStyle name="Millares [0] 2 4 14" xfId="1751"/>
    <cellStyle name="Millares [0] 2 4 14 2" xfId="4712"/>
    <cellStyle name="Millares [0] 2 4 14 3" xfId="7406"/>
    <cellStyle name="Millares [0] 2 4 15" xfId="1886"/>
    <cellStyle name="Millares [0] 2 4 15 2" xfId="4847"/>
    <cellStyle name="Millares [0] 2 4 15 3" xfId="7541"/>
    <cellStyle name="Millares [0] 2 4 16" xfId="2022"/>
    <cellStyle name="Millares [0] 2 4 16 2" xfId="4983"/>
    <cellStyle name="Millares [0] 2 4 16 3" xfId="7677"/>
    <cellStyle name="Millares [0] 2 4 17" xfId="2158"/>
    <cellStyle name="Millares [0] 2 4 17 2" xfId="5119"/>
    <cellStyle name="Millares [0] 2 4 17 3" xfId="7813"/>
    <cellStyle name="Millares [0] 2 4 18" xfId="2293"/>
    <cellStyle name="Millares [0] 2 4 18 2" xfId="5254"/>
    <cellStyle name="Millares [0] 2 4 18 3" xfId="7948"/>
    <cellStyle name="Millares [0] 2 4 19" xfId="2436"/>
    <cellStyle name="Millares [0] 2 4 19 2" xfId="5397"/>
    <cellStyle name="Millares [0] 2 4 19 3" xfId="8091"/>
    <cellStyle name="Millares [0] 2 4 2" xfId="111"/>
    <cellStyle name="Millares [0] 2 4 2 2" xfId="3072"/>
    <cellStyle name="Millares [0] 2 4 2 3" xfId="5766"/>
    <cellStyle name="Millares [0] 2 4 20" xfId="2574"/>
    <cellStyle name="Millares [0] 2 4 21" xfId="2707"/>
    <cellStyle name="Millares [0] 2 4 22" xfId="2842"/>
    <cellStyle name="Millares [0] 2 4 23" xfId="3006"/>
    <cellStyle name="Millares [0] 2 4 24" xfId="5534"/>
    <cellStyle name="Millares [0] 2 4 25" xfId="5700"/>
    <cellStyle name="Millares [0] 2 4 3" xfId="246"/>
    <cellStyle name="Millares [0] 2 4 3 2" xfId="3207"/>
    <cellStyle name="Millares [0] 2 4 3 3" xfId="5901"/>
    <cellStyle name="Millares [0] 2 4 4" xfId="381"/>
    <cellStyle name="Millares [0] 2 4 4 2" xfId="3342"/>
    <cellStyle name="Millares [0] 2 4 4 3" xfId="6036"/>
    <cellStyle name="Millares [0] 2 4 5" xfId="514"/>
    <cellStyle name="Millares [0] 2 4 5 2" xfId="3475"/>
    <cellStyle name="Millares [0] 2 4 5 3" xfId="6169"/>
    <cellStyle name="Millares [0] 2 4 6" xfId="650"/>
    <cellStyle name="Millares [0] 2 4 6 2" xfId="3611"/>
    <cellStyle name="Millares [0] 2 4 6 3" xfId="6305"/>
    <cellStyle name="Millares [0] 2 4 7" xfId="790"/>
    <cellStyle name="Millares [0] 2 4 7 2" xfId="3751"/>
    <cellStyle name="Millares [0] 2 4 7 3" xfId="6445"/>
    <cellStyle name="Millares [0] 2 4 8" xfId="924"/>
    <cellStyle name="Millares [0] 2 4 8 2" xfId="3885"/>
    <cellStyle name="Millares [0] 2 4 8 3" xfId="6579"/>
    <cellStyle name="Millares [0] 2 4 9" xfId="1062"/>
    <cellStyle name="Millares [0] 2 4 9 2" xfId="4023"/>
    <cellStyle name="Millares [0] 2 4 9 3" xfId="6717"/>
    <cellStyle name="Millares [0] 2 5" xfId="100"/>
    <cellStyle name="Millares [0] 2 5 10" xfId="1201"/>
    <cellStyle name="Millares [0] 2 5 10 2" xfId="4162"/>
    <cellStyle name="Millares [0] 2 5 10 3" xfId="6856"/>
    <cellStyle name="Millares [0] 2 5 11" xfId="1342"/>
    <cellStyle name="Millares [0] 2 5 11 2" xfId="4303"/>
    <cellStyle name="Millares [0] 2 5 11 3" xfId="6997"/>
    <cellStyle name="Millares [0] 2 5 12" xfId="1479"/>
    <cellStyle name="Millares [0] 2 5 12 2" xfId="4440"/>
    <cellStyle name="Millares [0] 2 5 12 3" xfId="7134"/>
    <cellStyle name="Millares [0] 2 5 13" xfId="1618"/>
    <cellStyle name="Millares [0] 2 5 13 2" xfId="4579"/>
    <cellStyle name="Millares [0] 2 5 13 3" xfId="7273"/>
    <cellStyle name="Millares [0] 2 5 14" xfId="1752"/>
    <cellStyle name="Millares [0] 2 5 14 2" xfId="4713"/>
    <cellStyle name="Millares [0] 2 5 14 3" xfId="7407"/>
    <cellStyle name="Millares [0] 2 5 15" xfId="1887"/>
    <cellStyle name="Millares [0] 2 5 15 2" xfId="4848"/>
    <cellStyle name="Millares [0] 2 5 15 3" xfId="7542"/>
    <cellStyle name="Millares [0] 2 5 16" xfId="2023"/>
    <cellStyle name="Millares [0] 2 5 16 2" xfId="4984"/>
    <cellStyle name="Millares [0] 2 5 16 3" xfId="7678"/>
    <cellStyle name="Millares [0] 2 5 17" xfId="2159"/>
    <cellStyle name="Millares [0] 2 5 17 2" xfId="5120"/>
    <cellStyle name="Millares [0] 2 5 17 3" xfId="7814"/>
    <cellStyle name="Millares [0] 2 5 18" xfId="2294"/>
    <cellStyle name="Millares [0] 2 5 18 2" xfId="5255"/>
    <cellStyle name="Millares [0] 2 5 18 3" xfId="7949"/>
    <cellStyle name="Millares [0] 2 5 19" xfId="2437"/>
    <cellStyle name="Millares [0] 2 5 19 2" xfId="5398"/>
    <cellStyle name="Millares [0] 2 5 19 3" xfId="8092"/>
    <cellStyle name="Millares [0] 2 5 2" xfId="112"/>
    <cellStyle name="Millares [0] 2 5 2 2" xfId="3073"/>
    <cellStyle name="Millares [0] 2 5 2 3" xfId="5767"/>
    <cellStyle name="Millares [0] 2 5 20" xfId="2575"/>
    <cellStyle name="Millares [0] 2 5 21" xfId="2708"/>
    <cellStyle name="Millares [0] 2 5 22" xfId="2843"/>
    <cellStyle name="Millares [0] 2 5 23" xfId="3061"/>
    <cellStyle name="Millares [0] 2 5 24" xfId="5535"/>
    <cellStyle name="Millares [0] 2 5 25" xfId="5755"/>
    <cellStyle name="Millares [0] 2 5 3" xfId="247"/>
    <cellStyle name="Millares [0] 2 5 3 2" xfId="3208"/>
    <cellStyle name="Millares [0] 2 5 3 3" xfId="5902"/>
    <cellStyle name="Millares [0] 2 5 4" xfId="382"/>
    <cellStyle name="Millares [0] 2 5 4 2" xfId="3343"/>
    <cellStyle name="Millares [0] 2 5 4 3" xfId="6037"/>
    <cellStyle name="Millares [0] 2 5 5" xfId="515"/>
    <cellStyle name="Millares [0] 2 5 5 2" xfId="3476"/>
    <cellStyle name="Millares [0] 2 5 5 3" xfId="6170"/>
    <cellStyle name="Millares [0] 2 5 6" xfId="651"/>
    <cellStyle name="Millares [0] 2 5 6 2" xfId="3612"/>
    <cellStyle name="Millares [0] 2 5 6 3" xfId="6306"/>
    <cellStyle name="Millares [0] 2 5 7" xfId="791"/>
    <cellStyle name="Millares [0] 2 5 7 2" xfId="3752"/>
    <cellStyle name="Millares [0] 2 5 7 3" xfId="6446"/>
    <cellStyle name="Millares [0] 2 5 8" xfId="925"/>
    <cellStyle name="Millares [0] 2 5 8 2" xfId="3886"/>
    <cellStyle name="Millares [0] 2 5 8 3" xfId="6580"/>
    <cellStyle name="Millares [0] 2 5 9" xfId="1063"/>
    <cellStyle name="Millares [0] 2 5 9 2" xfId="4024"/>
    <cellStyle name="Millares [0] 2 5 9 3" xfId="6718"/>
    <cellStyle name="Millares [0] 2 6" xfId="113"/>
    <cellStyle name="Millares [0] 2 6 10" xfId="1343"/>
    <cellStyle name="Millares [0] 2 6 10 2" xfId="4304"/>
    <cellStyle name="Millares [0] 2 6 10 3" xfId="6998"/>
    <cellStyle name="Millares [0] 2 6 11" xfId="1480"/>
    <cellStyle name="Millares [0] 2 6 11 2" xfId="4441"/>
    <cellStyle name="Millares [0] 2 6 11 3" xfId="7135"/>
    <cellStyle name="Millares [0] 2 6 12" xfId="1619"/>
    <cellStyle name="Millares [0] 2 6 12 2" xfId="4580"/>
    <cellStyle name="Millares [0] 2 6 12 3" xfId="7274"/>
    <cellStyle name="Millares [0] 2 6 13" xfId="1753"/>
    <cellStyle name="Millares [0] 2 6 13 2" xfId="4714"/>
    <cellStyle name="Millares [0] 2 6 13 3" xfId="7408"/>
    <cellStyle name="Millares [0] 2 6 14" xfId="1888"/>
    <cellStyle name="Millares [0] 2 6 14 2" xfId="4849"/>
    <cellStyle name="Millares [0] 2 6 14 3" xfId="7543"/>
    <cellStyle name="Millares [0] 2 6 15" xfId="2024"/>
    <cellStyle name="Millares [0] 2 6 15 2" xfId="4985"/>
    <cellStyle name="Millares [0] 2 6 15 3" xfId="7679"/>
    <cellStyle name="Millares [0] 2 6 16" xfId="2160"/>
    <cellStyle name="Millares [0] 2 6 16 2" xfId="5121"/>
    <cellStyle name="Millares [0] 2 6 16 3" xfId="7815"/>
    <cellStyle name="Millares [0] 2 6 17" xfId="2295"/>
    <cellStyle name="Millares [0] 2 6 17 2" xfId="5256"/>
    <cellStyle name="Millares [0] 2 6 17 3" xfId="7950"/>
    <cellStyle name="Millares [0] 2 6 18" xfId="2438"/>
    <cellStyle name="Millares [0] 2 6 18 2" xfId="5399"/>
    <cellStyle name="Millares [0] 2 6 18 3" xfId="8093"/>
    <cellStyle name="Millares [0] 2 6 19" xfId="2576"/>
    <cellStyle name="Millares [0] 2 6 2" xfId="248"/>
    <cellStyle name="Millares [0] 2 6 2 2" xfId="3209"/>
    <cellStyle name="Millares [0] 2 6 2 3" xfId="5903"/>
    <cellStyle name="Millares [0] 2 6 20" xfId="2709"/>
    <cellStyle name="Millares [0] 2 6 21" xfId="2844"/>
    <cellStyle name="Millares [0] 2 6 22" xfId="3074"/>
    <cellStyle name="Millares [0] 2 6 23" xfId="5536"/>
    <cellStyle name="Millares [0] 2 6 24" xfId="5768"/>
    <cellStyle name="Millares [0] 2 6 3" xfId="383"/>
    <cellStyle name="Millares [0] 2 6 3 2" xfId="3344"/>
    <cellStyle name="Millares [0] 2 6 3 3" xfId="6038"/>
    <cellStyle name="Millares [0] 2 6 4" xfId="516"/>
    <cellStyle name="Millares [0] 2 6 4 2" xfId="3477"/>
    <cellStyle name="Millares [0] 2 6 4 3" xfId="6171"/>
    <cellStyle name="Millares [0] 2 6 5" xfId="652"/>
    <cellStyle name="Millares [0] 2 6 5 2" xfId="3613"/>
    <cellStyle name="Millares [0] 2 6 5 3" xfId="6307"/>
    <cellStyle name="Millares [0] 2 6 6" xfId="792"/>
    <cellStyle name="Millares [0] 2 6 6 2" xfId="3753"/>
    <cellStyle name="Millares [0] 2 6 6 3" xfId="6447"/>
    <cellStyle name="Millares [0] 2 6 7" xfId="926"/>
    <cellStyle name="Millares [0] 2 6 7 2" xfId="3887"/>
    <cellStyle name="Millares [0] 2 6 7 3" xfId="6581"/>
    <cellStyle name="Millares [0] 2 6 8" xfId="1064"/>
    <cellStyle name="Millares [0] 2 6 8 2" xfId="4025"/>
    <cellStyle name="Millares [0] 2 6 8 3" xfId="6719"/>
    <cellStyle name="Millares [0] 2 6 9" xfId="1202"/>
    <cellStyle name="Millares [0] 2 6 9 2" xfId="4163"/>
    <cellStyle name="Millares [0] 2 6 9 3" xfId="6857"/>
    <cellStyle name="Millares [0] 2 7" xfId="104"/>
    <cellStyle name="Millares [0] 2 7 2" xfId="3065"/>
    <cellStyle name="Millares [0] 2 7 3" xfId="5759"/>
    <cellStyle name="Millares [0] 2 8" xfId="239"/>
    <cellStyle name="Millares [0] 2 8 2" xfId="3200"/>
    <cellStyle name="Millares [0] 2 8 3" xfId="5894"/>
    <cellStyle name="Millares [0] 2 9" xfId="374"/>
    <cellStyle name="Millares [0] 2 9 2" xfId="3335"/>
    <cellStyle name="Millares [0] 2 9 3" xfId="6029"/>
    <cellStyle name="Millares [0] 20" xfId="1470"/>
    <cellStyle name="Millares [0] 20 2" xfId="4431"/>
    <cellStyle name="Millares [0] 20 3" xfId="7125"/>
    <cellStyle name="Millares [0] 21" xfId="1609"/>
    <cellStyle name="Millares [0] 21 2" xfId="4570"/>
    <cellStyle name="Millares [0] 21 3" xfId="7264"/>
    <cellStyle name="Millares [0] 22" xfId="1743"/>
    <cellStyle name="Millares [0] 22 2" xfId="4704"/>
    <cellStyle name="Millares [0] 22 3" xfId="7398"/>
    <cellStyle name="Millares [0] 23" xfId="1878"/>
    <cellStyle name="Millares [0] 23 2" xfId="4839"/>
    <cellStyle name="Millares [0] 23 3" xfId="7533"/>
    <cellStyle name="Millares [0] 24" xfId="2014"/>
    <cellStyle name="Millares [0] 24 2" xfId="4975"/>
    <cellStyle name="Millares [0] 24 3" xfId="7669"/>
    <cellStyle name="Millares [0] 25" xfId="2150"/>
    <cellStyle name="Millares [0] 25 2" xfId="5111"/>
    <cellStyle name="Millares [0] 25 3" xfId="7805"/>
    <cellStyle name="Millares [0] 26" xfId="2285"/>
    <cellStyle name="Millares [0] 26 2" xfId="5246"/>
    <cellStyle name="Millares [0] 26 3" xfId="7940"/>
    <cellStyle name="Millares [0] 27" xfId="2428"/>
    <cellStyle name="Millares [0] 27 2" xfId="5389"/>
    <cellStyle name="Millares [0] 27 3" xfId="8083"/>
    <cellStyle name="Millares [0] 28" xfId="2566"/>
    <cellStyle name="Millares [0] 29" xfId="2699"/>
    <cellStyle name="Millares [0] 3" xfId="13"/>
    <cellStyle name="Millares [0] 3 10" xfId="793"/>
    <cellStyle name="Millares [0] 3 10 2" xfId="3754"/>
    <cellStyle name="Millares [0] 3 10 3" xfId="6448"/>
    <cellStyle name="Millares [0] 3 11" xfId="927"/>
    <cellStyle name="Millares [0] 3 11 2" xfId="3888"/>
    <cellStyle name="Millares [0] 3 11 3" xfId="6582"/>
    <cellStyle name="Millares [0] 3 12" xfId="1065"/>
    <cellStyle name="Millares [0] 3 12 2" xfId="4026"/>
    <cellStyle name="Millares [0] 3 12 3" xfId="6720"/>
    <cellStyle name="Millares [0] 3 13" xfId="1203"/>
    <cellStyle name="Millares [0] 3 13 2" xfId="4164"/>
    <cellStyle name="Millares [0] 3 13 3" xfId="6858"/>
    <cellStyle name="Millares [0] 3 14" xfId="1344"/>
    <cellStyle name="Millares [0] 3 14 2" xfId="4305"/>
    <cellStyle name="Millares [0] 3 14 3" xfId="6999"/>
    <cellStyle name="Millares [0] 3 15" xfId="1481"/>
    <cellStyle name="Millares [0] 3 15 2" xfId="4442"/>
    <cellStyle name="Millares [0] 3 15 3" xfId="7136"/>
    <cellStyle name="Millares [0] 3 16" xfId="1620"/>
    <cellStyle name="Millares [0] 3 16 2" xfId="4581"/>
    <cellStyle name="Millares [0] 3 16 3" xfId="7275"/>
    <cellStyle name="Millares [0] 3 17" xfId="1754"/>
    <cellStyle name="Millares [0] 3 17 2" xfId="4715"/>
    <cellStyle name="Millares [0] 3 17 3" xfId="7409"/>
    <cellStyle name="Millares [0] 3 18" xfId="1889"/>
    <cellStyle name="Millares [0] 3 18 2" xfId="4850"/>
    <cellStyle name="Millares [0] 3 18 3" xfId="7544"/>
    <cellStyle name="Millares [0] 3 19" xfId="2025"/>
    <cellStyle name="Millares [0] 3 19 2" xfId="4986"/>
    <cellStyle name="Millares [0] 3 19 3" xfId="7680"/>
    <cellStyle name="Millares [0] 3 2" xfId="70"/>
    <cellStyle name="Millares [0] 3 2 10" xfId="1204"/>
    <cellStyle name="Millares [0] 3 2 10 2" xfId="4165"/>
    <cellStyle name="Millares [0] 3 2 10 3" xfId="6859"/>
    <cellStyle name="Millares [0] 3 2 11" xfId="1345"/>
    <cellStyle name="Millares [0] 3 2 11 2" xfId="4306"/>
    <cellStyle name="Millares [0] 3 2 11 3" xfId="7000"/>
    <cellStyle name="Millares [0] 3 2 12" xfId="1482"/>
    <cellStyle name="Millares [0] 3 2 12 2" xfId="4443"/>
    <cellStyle name="Millares [0] 3 2 12 3" xfId="7137"/>
    <cellStyle name="Millares [0] 3 2 13" xfId="1621"/>
    <cellStyle name="Millares [0] 3 2 13 2" xfId="4582"/>
    <cellStyle name="Millares [0] 3 2 13 3" xfId="7276"/>
    <cellStyle name="Millares [0] 3 2 14" xfId="1755"/>
    <cellStyle name="Millares [0] 3 2 14 2" xfId="4716"/>
    <cellStyle name="Millares [0] 3 2 14 3" xfId="7410"/>
    <cellStyle name="Millares [0] 3 2 15" xfId="1890"/>
    <cellStyle name="Millares [0] 3 2 15 2" xfId="4851"/>
    <cellStyle name="Millares [0] 3 2 15 3" xfId="7545"/>
    <cellStyle name="Millares [0] 3 2 16" xfId="2026"/>
    <cellStyle name="Millares [0] 3 2 16 2" xfId="4987"/>
    <cellStyle name="Millares [0] 3 2 16 3" xfId="7681"/>
    <cellStyle name="Millares [0] 3 2 17" xfId="2162"/>
    <cellStyle name="Millares [0] 3 2 17 2" xfId="5123"/>
    <cellStyle name="Millares [0] 3 2 17 3" xfId="7817"/>
    <cellStyle name="Millares [0] 3 2 18" xfId="2297"/>
    <cellStyle name="Millares [0] 3 2 18 2" xfId="5258"/>
    <cellStyle name="Millares [0] 3 2 18 3" xfId="7952"/>
    <cellStyle name="Millares [0] 3 2 19" xfId="2440"/>
    <cellStyle name="Millares [0] 3 2 19 2" xfId="5401"/>
    <cellStyle name="Millares [0] 3 2 19 3" xfId="8095"/>
    <cellStyle name="Millares [0] 3 2 2" xfId="115"/>
    <cellStyle name="Millares [0] 3 2 2 2" xfId="3076"/>
    <cellStyle name="Millares [0] 3 2 2 3" xfId="5770"/>
    <cellStyle name="Millares [0] 3 2 20" xfId="2578"/>
    <cellStyle name="Millares [0] 3 2 21" xfId="2711"/>
    <cellStyle name="Millares [0] 3 2 22" xfId="2846"/>
    <cellStyle name="Millares [0] 3 2 23" xfId="3031"/>
    <cellStyle name="Millares [0] 3 2 24" xfId="5538"/>
    <cellStyle name="Millares [0] 3 2 25" xfId="5725"/>
    <cellStyle name="Millares [0] 3 2 3" xfId="250"/>
    <cellStyle name="Millares [0] 3 2 3 2" xfId="3211"/>
    <cellStyle name="Millares [0] 3 2 3 3" xfId="5905"/>
    <cellStyle name="Millares [0] 3 2 4" xfId="385"/>
    <cellStyle name="Millares [0] 3 2 4 2" xfId="3346"/>
    <cellStyle name="Millares [0] 3 2 4 3" xfId="6040"/>
    <cellStyle name="Millares [0] 3 2 5" xfId="518"/>
    <cellStyle name="Millares [0] 3 2 5 2" xfId="3479"/>
    <cellStyle name="Millares [0] 3 2 5 3" xfId="6173"/>
    <cellStyle name="Millares [0] 3 2 6" xfId="654"/>
    <cellStyle name="Millares [0] 3 2 6 2" xfId="3615"/>
    <cellStyle name="Millares [0] 3 2 6 3" xfId="6309"/>
    <cellStyle name="Millares [0] 3 2 7" xfId="794"/>
    <cellStyle name="Millares [0] 3 2 7 2" xfId="3755"/>
    <cellStyle name="Millares [0] 3 2 7 3" xfId="6449"/>
    <cellStyle name="Millares [0] 3 2 8" xfId="928"/>
    <cellStyle name="Millares [0] 3 2 8 2" xfId="3889"/>
    <cellStyle name="Millares [0] 3 2 8 3" xfId="6583"/>
    <cellStyle name="Millares [0] 3 2 9" xfId="1066"/>
    <cellStyle name="Millares [0] 3 2 9 2" xfId="4027"/>
    <cellStyle name="Millares [0] 3 2 9 3" xfId="6721"/>
    <cellStyle name="Millares [0] 3 20" xfId="2161"/>
    <cellStyle name="Millares [0] 3 20 2" xfId="5122"/>
    <cellStyle name="Millares [0] 3 20 3" xfId="7816"/>
    <cellStyle name="Millares [0] 3 21" xfId="2296"/>
    <cellStyle name="Millares [0] 3 21 2" xfId="5257"/>
    <cellStyle name="Millares [0] 3 21 3" xfId="7951"/>
    <cellStyle name="Millares [0] 3 22" xfId="2439"/>
    <cellStyle name="Millares [0] 3 22 2" xfId="5400"/>
    <cellStyle name="Millares [0] 3 22 3" xfId="8094"/>
    <cellStyle name="Millares [0] 3 23" xfId="2577"/>
    <cellStyle name="Millares [0] 3 24" xfId="2710"/>
    <cellStyle name="Millares [0] 3 25" xfId="2845"/>
    <cellStyle name="Millares [0] 3 26" xfId="2974"/>
    <cellStyle name="Millares [0] 3 27" xfId="5537"/>
    <cellStyle name="Millares [0] 3 28" xfId="5668"/>
    <cellStyle name="Millares [0] 3 3" xfId="44"/>
    <cellStyle name="Millares [0] 3 3 10" xfId="1205"/>
    <cellStyle name="Millares [0] 3 3 10 2" xfId="4166"/>
    <cellStyle name="Millares [0] 3 3 10 3" xfId="6860"/>
    <cellStyle name="Millares [0] 3 3 11" xfId="1346"/>
    <cellStyle name="Millares [0] 3 3 11 2" xfId="4307"/>
    <cellStyle name="Millares [0] 3 3 11 3" xfId="7001"/>
    <cellStyle name="Millares [0] 3 3 12" xfId="1483"/>
    <cellStyle name="Millares [0] 3 3 12 2" xfId="4444"/>
    <cellStyle name="Millares [0] 3 3 12 3" xfId="7138"/>
    <cellStyle name="Millares [0] 3 3 13" xfId="1622"/>
    <cellStyle name="Millares [0] 3 3 13 2" xfId="4583"/>
    <cellStyle name="Millares [0] 3 3 13 3" xfId="7277"/>
    <cellStyle name="Millares [0] 3 3 14" xfId="1756"/>
    <cellStyle name="Millares [0] 3 3 14 2" xfId="4717"/>
    <cellStyle name="Millares [0] 3 3 14 3" xfId="7411"/>
    <cellStyle name="Millares [0] 3 3 15" xfId="1891"/>
    <cellStyle name="Millares [0] 3 3 15 2" xfId="4852"/>
    <cellStyle name="Millares [0] 3 3 15 3" xfId="7546"/>
    <cellStyle name="Millares [0] 3 3 16" xfId="2027"/>
    <cellStyle name="Millares [0] 3 3 16 2" xfId="4988"/>
    <cellStyle name="Millares [0] 3 3 16 3" xfId="7682"/>
    <cellStyle name="Millares [0] 3 3 17" xfId="2163"/>
    <cellStyle name="Millares [0] 3 3 17 2" xfId="5124"/>
    <cellStyle name="Millares [0] 3 3 17 3" xfId="7818"/>
    <cellStyle name="Millares [0] 3 3 18" xfId="2298"/>
    <cellStyle name="Millares [0] 3 3 18 2" xfId="5259"/>
    <cellStyle name="Millares [0] 3 3 18 3" xfId="7953"/>
    <cellStyle name="Millares [0] 3 3 19" xfId="2441"/>
    <cellStyle name="Millares [0] 3 3 19 2" xfId="5402"/>
    <cellStyle name="Millares [0] 3 3 19 3" xfId="8096"/>
    <cellStyle name="Millares [0] 3 3 2" xfId="116"/>
    <cellStyle name="Millares [0] 3 3 2 2" xfId="3077"/>
    <cellStyle name="Millares [0] 3 3 2 3" xfId="5771"/>
    <cellStyle name="Millares [0] 3 3 20" xfId="2579"/>
    <cellStyle name="Millares [0] 3 3 21" xfId="2712"/>
    <cellStyle name="Millares [0] 3 3 22" xfId="2847"/>
    <cellStyle name="Millares [0] 3 3 23" xfId="3005"/>
    <cellStyle name="Millares [0] 3 3 24" xfId="5539"/>
    <cellStyle name="Millares [0] 3 3 25" xfId="5699"/>
    <cellStyle name="Millares [0] 3 3 3" xfId="251"/>
    <cellStyle name="Millares [0] 3 3 3 2" xfId="3212"/>
    <cellStyle name="Millares [0] 3 3 3 3" xfId="5906"/>
    <cellStyle name="Millares [0] 3 3 4" xfId="386"/>
    <cellStyle name="Millares [0] 3 3 4 2" xfId="3347"/>
    <cellStyle name="Millares [0] 3 3 4 3" xfId="6041"/>
    <cellStyle name="Millares [0] 3 3 5" xfId="519"/>
    <cellStyle name="Millares [0] 3 3 5 2" xfId="3480"/>
    <cellStyle name="Millares [0] 3 3 5 3" xfId="6174"/>
    <cellStyle name="Millares [0] 3 3 6" xfId="655"/>
    <cellStyle name="Millares [0] 3 3 6 2" xfId="3616"/>
    <cellStyle name="Millares [0] 3 3 6 3" xfId="6310"/>
    <cellStyle name="Millares [0] 3 3 7" xfId="795"/>
    <cellStyle name="Millares [0] 3 3 7 2" xfId="3756"/>
    <cellStyle name="Millares [0] 3 3 7 3" xfId="6450"/>
    <cellStyle name="Millares [0] 3 3 8" xfId="929"/>
    <cellStyle name="Millares [0] 3 3 8 2" xfId="3890"/>
    <cellStyle name="Millares [0] 3 3 8 3" xfId="6584"/>
    <cellStyle name="Millares [0] 3 3 9" xfId="1067"/>
    <cellStyle name="Millares [0] 3 3 9 2" xfId="4028"/>
    <cellStyle name="Millares [0] 3 3 9 3" xfId="6722"/>
    <cellStyle name="Millares [0] 3 4" xfId="117"/>
    <cellStyle name="Millares [0] 3 4 10" xfId="1347"/>
    <cellStyle name="Millares [0] 3 4 10 2" xfId="4308"/>
    <cellStyle name="Millares [0] 3 4 10 3" xfId="7002"/>
    <cellStyle name="Millares [0] 3 4 11" xfId="1484"/>
    <cellStyle name="Millares [0] 3 4 11 2" xfId="4445"/>
    <cellStyle name="Millares [0] 3 4 11 3" xfId="7139"/>
    <cellStyle name="Millares [0] 3 4 12" xfId="1623"/>
    <cellStyle name="Millares [0] 3 4 12 2" xfId="4584"/>
    <cellStyle name="Millares [0] 3 4 12 3" xfId="7278"/>
    <cellStyle name="Millares [0] 3 4 13" xfId="1757"/>
    <cellStyle name="Millares [0] 3 4 13 2" xfId="4718"/>
    <cellStyle name="Millares [0] 3 4 13 3" xfId="7412"/>
    <cellStyle name="Millares [0] 3 4 14" xfId="1892"/>
    <cellStyle name="Millares [0] 3 4 14 2" xfId="4853"/>
    <cellStyle name="Millares [0] 3 4 14 3" xfId="7547"/>
    <cellStyle name="Millares [0] 3 4 15" xfId="2028"/>
    <cellStyle name="Millares [0] 3 4 15 2" xfId="4989"/>
    <cellStyle name="Millares [0] 3 4 15 3" xfId="7683"/>
    <cellStyle name="Millares [0] 3 4 16" xfId="2164"/>
    <cellStyle name="Millares [0] 3 4 16 2" xfId="5125"/>
    <cellStyle name="Millares [0] 3 4 16 3" xfId="7819"/>
    <cellStyle name="Millares [0] 3 4 17" xfId="2299"/>
    <cellStyle name="Millares [0] 3 4 17 2" xfId="5260"/>
    <cellStyle name="Millares [0] 3 4 17 3" xfId="7954"/>
    <cellStyle name="Millares [0] 3 4 18" xfId="2442"/>
    <cellStyle name="Millares [0] 3 4 18 2" xfId="5403"/>
    <cellStyle name="Millares [0] 3 4 18 3" xfId="8097"/>
    <cellStyle name="Millares [0] 3 4 19" xfId="2580"/>
    <cellStyle name="Millares [0] 3 4 2" xfId="252"/>
    <cellStyle name="Millares [0] 3 4 2 2" xfId="3213"/>
    <cellStyle name="Millares [0] 3 4 2 3" xfId="5907"/>
    <cellStyle name="Millares [0] 3 4 20" xfId="2713"/>
    <cellStyle name="Millares [0] 3 4 21" xfId="2848"/>
    <cellStyle name="Millares [0] 3 4 22" xfId="3078"/>
    <cellStyle name="Millares [0] 3 4 23" xfId="5540"/>
    <cellStyle name="Millares [0] 3 4 24" xfId="5772"/>
    <cellStyle name="Millares [0] 3 4 3" xfId="387"/>
    <cellStyle name="Millares [0] 3 4 3 2" xfId="3348"/>
    <cellStyle name="Millares [0] 3 4 3 3" xfId="6042"/>
    <cellStyle name="Millares [0] 3 4 4" xfId="520"/>
    <cellStyle name="Millares [0] 3 4 4 2" xfId="3481"/>
    <cellStyle name="Millares [0] 3 4 4 3" xfId="6175"/>
    <cellStyle name="Millares [0] 3 4 5" xfId="656"/>
    <cellStyle name="Millares [0] 3 4 5 2" xfId="3617"/>
    <cellStyle name="Millares [0] 3 4 5 3" xfId="6311"/>
    <cellStyle name="Millares [0] 3 4 6" xfId="796"/>
    <cellStyle name="Millares [0] 3 4 6 2" xfId="3757"/>
    <cellStyle name="Millares [0] 3 4 6 3" xfId="6451"/>
    <cellStyle name="Millares [0] 3 4 7" xfId="930"/>
    <cellStyle name="Millares [0] 3 4 7 2" xfId="3891"/>
    <cellStyle name="Millares [0] 3 4 7 3" xfId="6585"/>
    <cellStyle name="Millares [0] 3 4 8" xfId="1068"/>
    <cellStyle name="Millares [0] 3 4 8 2" xfId="4029"/>
    <cellStyle name="Millares [0] 3 4 8 3" xfId="6723"/>
    <cellStyle name="Millares [0] 3 4 9" xfId="1206"/>
    <cellStyle name="Millares [0] 3 4 9 2" xfId="4167"/>
    <cellStyle name="Millares [0] 3 4 9 3" xfId="6861"/>
    <cellStyle name="Millares [0] 3 5" xfId="114"/>
    <cellStyle name="Millares [0] 3 5 2" xfId="3075"/>
    <cellStyle name="Millares [0] 3 5 3" xfId="5769"/>
    <cellStyle name="Millares [0] 3 6" xfId="249"/>
    <cellStyle name="Millares [0] 3 6 2" xfId="3210"/>
    <cellStyle name="Millares [0] 3 6 3" xfId="5904"/>
    <cellStyle name="Millares [0] 3 7" xfId="384"/>
    <cellStyle name="Millares [0] 3 7 2" xfId="3345"/>
    <cellStyle name="Millares [0] 3 7 3" xfId="6039"/>
    <cellStyle name="Millares [0] 3 8" xfId="517"/>
    <cellStyle name="Millares [0] 3 8 2" xfId="3478"/>
    <cellStyle name="Millares [0] 3 8 3" xfId="6172"/>
    <cellStyle name="Millares [0] 3 9" xfId="653"/>
    <cellStyle name="Millares [0] 3 9 2" xfId="3614"/>
    <cellStyle name="Millares [0] 3 9 3" xfId="6308"/>
    <cellStyle name="Millares [0] 30" xfId="2834"/>
    <cellStyle name="Millares [0] 31" xfId="2969"/>
    <cellStyle name="Millares [0] 32" xfId="5526"/>
    <cellStyle name="Millares [0] 33" xfId="5663"/>
    <cellStyle name="Millares [0] 4" xfId="23"/>
    <cellStyle name="Millares [0] 4 10" xfId="797"/>
    <cellStyle name="Millares [0] 4 10 2" xfId="3758"/>
    <cellStyle name="Millares [0] 4 10 3" xfId="6452"/>
    <cellStyle name="Millares [0] 4 11" xfId="931"/>
    <cellStyle name="Millares [0] 4 11 2" xfId="3892"/>
    <cellStyle name="Millares [0] 4 11 3" xfId="6586"/>
    <cellStyle name="Millares [0] 4 12" xfId="1069"/>
    <cellStyle name="Millares [0] 4 12 2" xfId="4030"/>
    <cellStyle name="Millares [0] 4 12 3" xfId="6724"/>
    <cellStyle name="Millares [0] 4 13" xfId="1207"/>
    <cellStyle name="Millares [0] 4 13 2" xfId="4168"/>
    <cellStyle name="Millares [0] 4 13 3" xfId="6862"/>
    <cellStyle name="Millares [0] 4 14" xfId="1348"/>
    <cellStyle name="Millares [0] 4 14 2" xfId="4309"/>
    <cellStyle name="Millares [0] 4 14 3" xfId="7003"/>
    <cellStyle name="Millares [0] 4 15" xfId="1485"/>
    <cellStyle name="Millares [0] 4 15 2" xfId="4446"/>
    <cellStyle name="Millares [0] 4 15 3" xfId="7140"/>
    <cellStyle name="Millares [0] 4 16" xfId="1624"/>
    <cellStyle name="Millares [0] 4 16 2" xfId="4585"/>
    <cellStyle name="Millares [0] 4 16 3" xfId="7279"/>
    <cellStyle name="Millares [0] 4 17" xfId="1758"/>
    <cellStyle name="Millares [0] 4 17 2" xfId="4719"/>
    <cellStyle name="Millares [0] 4 17 3" xfId="7413"/>
    <cellStyle name="Millares [0] 4 18" xfId="1893"/>
    <cellStyle name="Millares [0] 4 18 2" xfId="4854"/>
    <cellStyle name="Millares [0] 4 18 3" xfId="7548"/>
    <cellStyle name="Millares [0] 4 19" xfId="2029"/>
    <cellStyle name="Millares [0] 4 19 2" xfId="4990"/>
    <cellStyle name="Millares [0] 4 19 3" xfId="7684"/>
    <cellStyle name="Millares [0] 4 2" xfId="80"/>
    <cellStyle name="Millares [0] 4 2 10" xfId="1208"/>
    <cellStyle name="Millares [0] 4 2 10 2" xfId="4169"/>
    <cellStyle name="Millares [0] 4 2 10 3" xfId="6863"/>
    <cellStyle name="Millares [0] 4 2 11" xfId="1349"/>
    <cellStyle name="Millares [0] 4 2 11 2" xfId="4310"/>
    <cellStyle name="Millares [0] 4 2 11 3" xfId="7004"/>
    <cellStyle name="Millares [0] 4 2 12" xfId="1486"/>
    <cellStyle name="Millares [0] 4 2 12 2" xfId="4447"/>
    <cellStyle name="Millares [0] 4 2 12 3" xfId="7141"/>
    <cellStyle name="Millares [0] 4 2 13" xfId="1625"/>
    <cellStyle name="Millares [0] 4 2 13 2" xfId="4586"/>
    <cellStyle name="Millares [0] 4 2 13 3" xfId="7280"/>
    <cellStyle name="Millares [0] 4 2 14" xfId="1759"/>
    <cellStyle name="Millares [0] 4 2 14 2" xfId="4720"/>
    <cellStyle name="Millares [0] 4 2 14 3" xfId="7414"/>
    <cellStyle name="Millares [0] 4 2 15" xfId="1894"/>
    <cellStyle name="Millares [0] 4 2 15 2" xfId="4855"/>
    <cellStyle name="Millares [0] 4 2 15 3" xfId="7549"/>
    <cellStyle name="Millares [0] 4 2 16" xfId="2030"/>
    <cellStyle name="Millares [0] 4 2 16 2" xfId="4991"/>
    <cellStyle name="Millares [0] 4 2 16 3" xfId="7685"/>
    <cellStyle name="Millares [0] 4 2 17" xfId="2166"/>
    <cellStyle name="Millares [0] 4 2 17 2" xfId="5127"/>
    <cellStyle name="Millares [0] 4 2 17 3" xfId="7821"/>
    <cellStyle name="Millares [0] 4 2 18" xfId="2301"/>
    <cellStyle name="Millares [0] 4 2 18 2" xfId="5262"/>
    <cellStyle name="Millares [0] 4 2 18 3" xfId="7956"/>
    <cellStyle name="Millares [0] 4 2 19" xfId="2444"/>
    <cellStyle name="Millares [0] 4 2 19 2" xfId="5405"/>
    <cellStyle name="Millares [0] 4 2 19 3" xfId="8099"/>
    <cellStyle name="Millares [0] 4 2 2" xfId="119"/>
    <cellStyle name="Millares [0] 4 2 2 2" xfId="3080"/>
    <cellStyle name="Millares [0] 4 2 2 3" xfId="5774"/>
    <cellStyle name="Millares [0] 4 2 20" xfId="2582"/>
    <cellStyle name="Millares [0] 4 2 21" xfId="2715"/>
    <cellStyle name="Millares [0] 4 2 22" xfId="2850"/>
    <cellStyle name="Millares [0] 4 2 23" xfId="3041"/>
    <cellStyle name="Millares [0] 4 2 24" xfId="5542"/>
    <cellStyle name="Millares [0] 4 2 25" xfId="5735"/>
    <cellStyle name="Millares [0] 4 2 3" xfId="254"/>
    <cellStyle name="Millares [0] 4 2 3 2" xfId="3215"/>
    <cellStyle name="Millares [0] 4 2 3 3" xfId="5909"/>
    <cellStyle name="Millares [0] 4 2 4" xfId="389"/>
    <cellStyle name="Millares [0] 4 2 4 2" xfId="3350"/>
    <cellStyle name="Millares [0] 4 2 4 3" xfId="6044"/>
    <cellStyle name="Millares [0] 4 2 5" xfId="522"/>
    <cellStyle name="Millares [0] 4 2 5 2" xfId="3483"/>
    <cellStyle name="Millares [0] 4 2 5 3" xfId="6177"/>
    <cellStyle name="Millares [0] 4 2 6" xfId="658"/>
    <cellStyle name="Millares [0] 4 2 6 2" xfId="3619"/>
    <cellStyle name="Millares [0] 4 2 6 3" xfId="6313"/>
    <cellStyle name="Millares [0] 4 2 7" xfId="798"/>
    <cellStyle name="Millares [0] 4 2 7 2" xfId="3759"/>
    <cellStyle name="Millares [0] 4 2 7 3" xfId="6453"/>
    <cellStyle name="Millares [0] 4 2 8" xfId="932"/>
    <cellStyle name="Millares [0] 4 2 8 2" xfId="3893"/>
    <cellStyle name="Millares [0] 4 2 8 3" xfId="6587"/>
    <cellStyle name="Millares [0] 4 2 9" xfId="1070"/>
    <cellStyle name="Millares [0] 4 2 9 2" xfId="4031"/>
    <cellStyle name="Millares [0] 4 2 9 3" xfId="6725"/>
    <cellStyle name="Millares [0] 4 20" xfId="2165"/>
    <cellStyle name="Millares [0] 4 20 2" xfId="5126"/>
    <cellStyle name="Millares [0] 4 20 3" xfId="7820"/>
    <cellStyle name="Millares [0] 4 21" xfId="2300"/>
    <cellStyle name="Millares [0] 4 21 2" xfId="5261"/>
    <cellStyle name="Millares [0] 4 21 3" xfId="7955"/>
    <cellStyle name="Millares [0] 4 22" xfId="2443"/>
    <cellStyle name="Millares [0] 4 22 2" xfId="5404"/>
    <cellStyle name="Millares [0] 4 22 3" xfId="8098"/>
    <cellStyle name="Millares [0] 4 23" xfId="2581"/>
    <cellStyle name="Millares [0] 4 24" xfId="2714"/>
    <cellStyle name="Millares [0] 4 25" xfId="2849"/>
    <cellStyle name="Millares [0] 4 26" xfId="2984"/>
    <cellStyle name="Millares [0] 4 27" xfId="5541"/>
    <cellStyle name="Millares [0] 4 28" xfId="5678"/>
    <cellStyle name="Millares [0] 4 3" xfId="54"/>
    <cellStyle name="Millares [0] 4 3 10" xfId="1209"/>
    <cellStyle name="Millares [0] 4 3 10 2" xfId="4170"/>
    <cellStyle name="Millares [0] 4 3 10 3" xfId="6864"/>
    <cellStyle name="Millares [0] 4 3 11" xfId="1350"/>
    <cellStyle name="Millares [0] 4 3 11 2" xfId="4311"/>
    <cellStyle name="Millares [0] 4 3 11 3" xfId="7005"/>
    <cellStyle name="Millares [0] 4 3 12" xfId="1487"/>
    <cellStyle name="Millares [0] 4 3 12 2" xfId="4448"/>
    <cellStyle name="Millares [0] 4 3 12 3" xfId="7142"/>
    <cellStyle name="Millares [0] 4 3 13" xfId="1626"/>
    <cellStyle name="Millares [0] 4 3 13 2" xfId="4587"/>
    <cellStyle name="Millares [0] 4 3 13 3" xfId="7281"/>
    <cellStyle name="Millares [0] 4 3 14" xfId="1760"/>
    <cellStyle name="Millares [0] 4 3 14 2" xfId="4721"/>
    <cellStyle name="Millares [0] 4 3 14 3" xfId="7415"/>
    <cellStyle name="Millares [0] 4 3 15" xfId="1895"/>
    <cellStyle name="Millares [0] 4 3 15 2" xfId="4856"/>
    <cellStyle name="Millares [0] 4 3 15 3" xfId="7550"/>
    <cellStyle name="Millares [0] 4 3 16" xfId="2031"/>
    <cellStyle name="Millares [0] 4 3 16 2" xfId="4992"/>
    <cellStyle name="Millares [0] 4 3 16 3" xfId="7686"/>
    <cellStyle name="Millares [0] 4 3 17" xfId="2167"/>
    <cellStyle name="Millares [0] 4 3 17 2" xfId="5128"/>
    <cellStyle name="Millares [0] 4 3 17 3" xfId="7822"/>
    <cellStyle name="Millares [0] 4 3 18" xfId="2302"/>
    <cellStyle name="Millares [0] 4 3 18 2" xfId="5263"/>
    <cellStyle name="Millares [0] 4 3 18 3" xfId="7957"/>
    <cellStyle name="Millares [0] 4 3 19" xfId="2445"/>
    <cellStyle name="Millares [0] 4 3 19 2" xfId="5406"/>
    <cellStyle name="Millares [0] 4 3 19 3" xfId="8100"/>
    <cellStyle name="Millares [0] 4 3 2" xfId="120"/>
    <cellStyle name="Millares [0] 4 3 2 2" xfId="3081"/>
    <cellStyle name="Millares [0] 4 3 2 3" xfId="5775"/>
    <cellStyle name="Millares [0] 4 3 20" xfId="2583"/>
    <cellStyle name="Millares [0] 4 3 21" xfId="2716"/>
    <cellStyle name="Millares [0] 4 3 22" xfId="2851"/>
    <cellStyle name="Millares [0] 4 3 23" xfId="3015"/>
    <cellStyle name="Millares [0] 4 3 24" xfId="5543"/>
    <cellStyle name="Millares [0] 4 3 25" xfId="5709"/>
    <cellStyle name="Millares [0] 4 3 3" xfId="255"/>
    <cellStyle name="Millares [0] 4 3 3 2" xfId="3216"/>
    <cellStyle name="Millares [0] 4 3 3 3" xfId="5910"/>
    <cellStyle name="Millares [0] 4 3 4" xfId="390"/>
    <cellStyle name="Millares [0] 4 3 4 2" xfId="3351"/>
    <cellStyle name="Millares [0] 4 3 4 3" xfId="6045"/>
    <cellStyle name="Millares [0] 4 3 5" xfId="523"/>
    <cellStyle name="Millares [0] 4 3 5 2" xfId="3484"/>
    <cellStyle name="Millares [0] 4 3 5 3" xfId="6178"/>
    <cellStyle name="Millares [0] 4 3 6" xfId="659"/>
    <cellStyle name="Millares [0] 4 3 6 2" xfId="3620"/>
    <cellStyle name="Millares [0] 4 3 6 3" xfId="6314"/>
    <cellStyle name="Millares [0] 4 3 7" xfId="799"/>
    <cellStyle name="Millares [0] 4 3 7 2" xfId="3760"/>
    <cellStyle name="Millares [0] 4 3 7 3" xfId="6454"/>
    <cellStyle name="Millares [0] 4 3 8" xfId="933"/>
    <cellStyle name="Millares [0] 4 3 8 2" xfId="3894"/>
    <cellStyle name="Millares [0] 4 3 8 3" xfId="6588"/>
    <cellStyle name="Millares [0] 4 3 9" xfId="1071"/>
    <cellStyle name="Millares [0] 4 3 9 2" xfId="4032"/>
    <cellStyle name="Millares [0] 4 3 9 3" xfId="6726"/>
    <cellStyle name="Millares [0] 4 4" xfId="121"/>
    <cellStyle name="Millares [0] 4 4 10" xfId="1351"/>
    <cellStyle name="Millares [0] 4 4 10 2" xfId="4312"/>
    <cellStyle name="Millares [0] 4 4 10 3" xfId="7006"/>
    <cellStyle name="Millares [0] 4 4 11" xfId="1488"/>
    <cellStyle name="Millares [0] 4 4 11 2" xfId="4449"/>
    <cellStyle name="Millares [0] 4 4 11 3" xfId="7143"/>
    <cellStyle name="Millares [0] 4 4 12" xfId="1627"/>
    <cellStyle name="Millares [0] 4 4 12 2" xfId="4588"/>
    <cellStyle name="Millares [0] 4 4 12 3" xfId="7282"/>
    <cellStyle name="Millares [0] 4 4 13" xfId="1761"/>
    <cellStyle name="Millares [0] 4 4 13 2" xfId="4722"/>
    <cellStyle name="Millares [0] 4 4 13 3" xfId="7416"/>
    <cellStyle name="Millares [0] 4 4 14" xfId="1896"/>
    <cellStyle name="Millares [0] 4 4 14 2" xfId="4857"/>
    <cellStyle name="Millares [0] 4 4 14 3" xfId="7551"/>
    <cellStyle name="Millares [0] 4 4 15" xfId="2032"/>
    <cellStyle name="Millares [0] 4 4 15 2" xfId="4993"/>
    <cellStyle name="Millares [0] 4 4 15 3" xfId="7687"/>
    <cellStyle name="Millares [0] 4 4 16" xfId="2168"/>
    <cellStyle name="Millares [0] 4 4 16 2" xfId="5129"/>
    <cellStyle name="Millares [0] 4 4 16 3" xfId="7823"/>
    <cellStyle name="Millares [0] 4 4 17" xfId="2303"/>
    <cellStyle name="Millares [0] 4 4 17 2" xfId="5264"/>
    <cellStyle name="Millares [0] 4 4 17 3" xfId="7958"/>
    <cellStyle name="Millares [0] 4 4 18" xfId="2446"/>
    <cellStyle name="Millares [0] 4 4 18 2" xfId="5407"/>
    <cellStyle name="Millares [0] 4 4 18 3" xfId="8101"/>
    <cellStyle name="Millares [0] 4 4 19" xfId="2584"/>
    <cellStyle name="Millares [0] 4 4 2" xfId="256"/>
    <cellStyle name="Millares [0] 4 4 2 2" xfId="3217"/>
    <cellStyle name="Millares [0] 4 4 2 3" xfId="5911"/>
    <cellStyle name="Millares [0] 4 4 20" xfId="2717"/>
    <cellStyle name="Millares [0] 4 4 21" xfId="2852"/>
    <cellStyle name="Millares [0] 4 4 22" xfId="3082"/>
    <cellStyle name="Millares [0] 4 4 23" xfId="5544"/>
    <cellStyle name="Millares [0] 4 4 24" xfId="5776"/>
    <cellStyle name="Millares [0] 4 4 3" xfId="391"/>
    <cellStyle name="Millares [0] 4 4 3 2" xfId="3352"/>
    <cellStyle name="Millares [0] 4 4 3 3" xfId="6046"/>
    <cellStyle name="Millares [0] 4 4 4" xfId="524"/>
    <cellStyle name="Millares [0] 4 4 4 2" xfId="3485"/>
    <cellStyle name="Millares [0] 4 4 4 3" xfId="6179"/>
    <cellStyle name="Millares [0] 4 4 5" xfId="660"/>
    <cellStyle name="Millares [0] 4 4 5 2" xfId="3621"/>
    <cellStyle name="Millares [0] 4 4 5 3" xfId="6315"/>
    <cellStyle name="Millares [0] 4 4 6" xfId="800"/>
    <cellStyle name="Millares [0] 4 4 6 2" xfId="3761"/>
    <cellStyle name="Millares [0] 4 4 6 3" xfId="6455"/>
    <cellStyle name="Millares [0] 4 4 7" xfId="934"/>
    <cellStyle name="Millares [0] 4 4 7 2" xfId="3895"/>
    <cellStyle name="Millares [0] 4 4 7 3" xfId="6589"/>
    <cellStyle name="Millares [0] 4 4 8" xfId="1072"/>
    <cellStyle name="Millares [0] 4 4 8 2" xfId="4033"/>
    <cellStyle name="Millares [0] 4 4 8 3" xfId="6727"/>
    <cellStyle name="Millares [0] 4 4 9" xfId="1210"/>
    <cellStyle name="Millares [0] 4 4 9 2" xfId="4171"/>
    <cellStyle name="Millares [0] 4 4 9 3" xfId="6865"/>
    <cellStyle name="Millares [0] 4 5" xfId="118"/>
    <cellStyle name="Millares [0] 4 5 2" xfId="3079"/>
    <cellStyle name="Millares [0] 4 5 3" xfId="5773"/>
    <cellStyle name="Millares [0] 4 6" xfId="253"/>
    <cellStyle name="Millares [0] 4 6 2" xfId="3214"/>
    <cellStyle name="Millares [0] 4 6 3" xfId="5908"/>
    <cellStyle name="Millares [0] 4 7" xfId="388"/>
    <cellStyle name="Millares [0] 4 7 2" xfId="3349"/>
    <cellStyle name="Millares [0] 4 7 3" xfId="6043"/>
    <cellStyle name="Millares [0] 4 8" xfId="521"/>
    <cellStyle name="Millares [0] 4 8 2" xfId="3482"/>
    <cellStyle name="Millares [0] 4 8 3" xfId="6176"/>
    <cellStyle name="Millares [0] 4 9" xfId="657"/>
    <cellStyle name="Millares [0] 4 9 2" xfId="3618"/>
    <cellStyle name="Millares [0] 4 9 3" xfId="6312"/>
    <cellStyle name="Millares [0] 5" xfId="39"/>
    <cellStyle name="Millares [0] 5 10" xfId="1073"/>
    <cellStyle name="Millares [0] 5 10 2" xfId="4034"/>
    <cellStyle name="Millares [0] 5 10 3" xfId="6728"/>
    <cellStyle name="Millares [0] 5 11" xfId="1211"/>
    <cellStyle name="Millares [0] 5 11 2" xfId="4172"/>
    <cellStyle name="Millares [0] 5 11 3" xfId="6866"/>
    <cellStyle name="Millares [0] 5 12" xfId="1352"/>
    <cellStyle name="Millares [0] 5 12 2" xfId="4313"/>
    <cellStyle name="Millares [0] 5 12 3" xfId="7007"/>
    <cellStyle name="Millares [0] 5 13" xfId="1489"/>
    <cellStyle name="Millares [0] 5 13 2" xfId="4450"/>
    <cellStyle name="Millares [0] 5 13 3" xfId="7144"/>
    <cellStyle name="Millares [0] 5 14" xfId="1628"/>
    <cellStyle name="Millares [0] 5 14 2" xfId="4589"/>
    <cellStyle name="Millares [0] 5 14 3" xfId="7283"/>
    <cellStyle name="Millares [0] 5 15" xfId="1762"/>
    <cellStyle name="Millares [0] 5 15 2" xfId="4723"/>
    <cellStyle name="Millares [0] 5 15 3" xfId="7417"/>
    <cellStyle name="Millares [0] 5 16" xfId="1897"/>
    <cellStyle name="Millares [0] 5 16 2" xfId="4858"/>
    <cellStyle name="Millares [0] 5 16 3" xfId="7552"/>
    <cellStyle name="Millares [0] 5 17" xfId="2033"/>
    <cellStyle name="Millares [0] 5 17 2" xfId="4994"/>
    <cellStyle name="Millares [0] 5 17 3" xfId="7688"/>
    <cellStyle name="Millares [0] 5 18" xfId="2169"/>
    <cellStyle name="Millares [0] 5 18 2" xfId="5130"/>
    <cellStyle name="Millares [0] 5 18 3" xfId="7824"/>
    <cellStyle name="Millares [0] 5 19" xfId="2304"/>
    <cellStyle name="Millares [0] 5 19 2" xfId="5265"/>
    <cellStyle name="Millares [0] 5 19 3" xfId="7959"/>
    <cellStyle name="Millares [0] 5 2" xfId="123"/>
    <cellStyle name="Millares [0] 5 2 10" xfId="1353"/>
    <cellStyle name="Millares [0] 5 2 10 2" xfId="4314"/>
    <cellStyle name="Millares [0] 5 2 10 3" xfId="7008"/>
    <cellStyle name="Millares [0] 5 2 11" xfId="1490"/>
    <cellStyle name="Millares [0] 5 2 11 2" xfId="4451"/>
    <cellStyle name="Millares [0] 5 2 11 3" xfId="7145"/>
    <cellStyle name="Millares [0] 5 2 12" xfId="1629"/>
    <cellStyle name="Millares [0] 5 2 12 2" xfId="4590"/>
    <cellStyle name="Millares [0] 5 2 12 3" xfId="7284"/>
    <cellStyle name="Millares [0] 5 2 13" xfId="1763"/>
    <cellStyle name="Millares [0] 5 2 13 2" xfId="4724"/>
    <cellStyle name="Millares [0] 5 2 13 3" xfId="7418"/>
    <cellStyle name="Millares [0] 5 2 14" xfId="1898"/>
    <cellStyle name="Millares [0] 5 2 14 2" xfId="4859"/>
    <cellStyle name="Millares [0] 5 2 14 3" xfId="7553"/>
    <cellStyle name="Millares [0] 5 2 15" xfId="2034"/>
    <cellStyle name="Millares [0] 5 2 15 2" xfId="4995"/>
    <cellStyle name="Millares [0] 5 2 15 3" xfId="7689"/>
    <cellStyle name="Millares [0] 5 2 16" xfId="2170"/>
    <cellStyle name="Millares [0] 5 2 16 2" xfId="5131"/>
    <cellStyle name="Millares [0] 5 2 16 3" xfId="7825"/>
    <cellStyle name="Millares [0] 5 2 17" xfId="2305"/>
    <cellStyle name="Millares [0] 5 2 17 2" xfId="5266"/>
    <cellStyle name="Millares [0] 5 2 17 3" xfId="7960"/>
    <cellStyle name="Millares [0] 5 2 18" xfId="2448"/>
    <cellStyle name="Millares [0] 5 2 18 2" xfId="5409"/>
    <cellStyle name="Millares [0] 5 2 18 3" xfId="8103"/>
    <cellStyle name="Millares [0] 5 2 19" xfId="2586"/>
    <cellStyle name="Millares [0] 5 2 2" xfId="258"/>
    <cellStyle name="Millares [0] 5 2 2 2" xfId="3219"/>
    <cellStyle name="Millares [0] 5 2 2 3" xfId="5913"/>
    <cellStyle name="Millares [0] 5 2 20" xfId="2719"/>
    <cellStyle name="Millares [0] 5 2 21" xfId="2854"/>
    <cellStyle name="Millares [0] 5 2 22" xfId="3084"/>
    <cellStyle name="Millares [0] 5 2 23" xfId="5546"/>
    <cellStyle name="Millares [0] 5 2 24" xfId="5778"/>
    <cellStyle name="Millares [0] 5 2 3" xfId="393"/>
    <cellStyle name="Millares [0] 5 2 3 2" xfId="3354"/>
    <cellStyle name="Millares [0] 5 2 3 3" xfId="6048"/>
    <cellStyle name="Millares [0] 5 2 4" xfId="526"/>
    <cellStyle name="Millares [0] 5 2 4 2" xfId="3487"/>
    <cellStyle name="Millares [0] 5 2 4 3" xfId="6181"/>
    <cellStyle name="Millares [0] 5 2 5" xfId="662"/>
    <cellStyle name="Millares [0] 5 2 5 2" xfId="3623"/>
    <cellStyle name="Millares [0] 5 2 5 3" xfId="6317"/>
    <cellStyle name="Millares [0] 5 2 6" xfId="802"/>
    <cellStyle name="Millares [0] 5 2 6 2" xfId="3763"/>
    <cellStyle name="Millares [0] 5 2 6 3" xfId="6457"/>
    <cellStyle name="Millares [0] 5 2 7" xfId="936"/>
    <cellStyle name="Millares [0] 5 2 7 2" xfId="3897"/>
    <cellStyle name="Millares [0] 5 2 7 3" xfId="6591"/>
    <cellStyle name="Millares [0] 5 2 8" xfId="1074"/>
    <cellStyle name="Millares [0] 5 2 8 2" xfId="4035"/>
    <cellStyle name="Millares [0] 5 2 8 3" xfId="6729"/>
    <cellStyle name="Millares [0] 5 2 9" xfId="1212"/>
    <cellStyle name="Millares [0] 5 2 9 2" xfId="4173"/>
    <cellStyle name="Millares [0] 5 2 9 3" xfId="6867"/>
    <cellStyle name="Millares [0] 5 20" xfId="2447"/>
    <cellStyle name="Millares [0] 5 20 2" xfId="5408"/>
    <cellStyle name="Millares [0] 5 20 3" xfId="8102"/>
    <cellStyle name="Millares [0] 5 21" xfId="2585"/>
    <cellStyle name="Millares [0] 5 22" xfId="2718"/>
    <cellStyle name="Millares [0] 5 23" xfId="2853"/>
    <cellStyle name="Millares [0] 5 24" xfId="3000"/>
    <cellStyle name="Millares [0] 5 25" xfId="5545"/>
    <cellStyle name="Millares [0] 5 26" xfId="5694"/>
    <cellStyle name="Millares [0] 5 3" xfId="122"/>
    <cellStyle name="Millares [0] 5 3 2" xfId="3083"/>
    <cellStyle name="Millares [0] 5 3 3" xfId="5777"/>
    <cellStyle name="Millares [0] 5 4" xfId="257"/>
    <cellStyle name="Millares [0] 5 4 2" xfId="3218"/>
    <cellStyle name="Millares [0] 5 4 3" xfId="5912"/>
    <cellStyle name="Millares [0] 5 5" xfId="392"/>
    <cellStyle name="Millares [0] 5 5 2" xfId="3353"/>
    <cellStyle name="Millares [0] 5 5 3" xfId="6047"/>
    <cellStyle name="Millares [0] 5 6" xfId="525"/>
    <cellStyle name="Millares [0] 5 6 2" xfId="3486"/>
    <cellStyle name="Millares [0] 5 6 3" xfId="6180"/>
    <cellStyle name="Millares [0] 5 7" xfId="661"/>
    <cellStyle name="Millares [0] 5 7 2" xfId="3622"/>
    <cellStyle name="Millares [0] 5 7 3" xfId="6316"/>
    <cellStyle name="Millares [0] 5 8" xfId="801"/>
    <cellStyle name="Millares [0] 5 8 2" xfId="3762"/>
    <cellStyle name="Millares [0] 5 8 3" xfId="6456"/>
    <cellStyle name="Millares [0] 5 9" xfId="935"/>
    <cellStyle name="Millares [0] 5 9 2" xfId="3896"/>
    <cellStyle name="Millares [0] 5 9 3" xfId="6590"/>
    <cellStyle name="Millares [0] 6" xfId="65"/>
    <cellStyle name="Millares [0] 6 10" xfId="1213"/>
    <cellStyle name="Millares [0] 6 10 2" xfId="4174"/>
    <cellStyle name="Millares [0] 6 10 3" xfId="6868"/>
    <cellStyle name="Millares [0] 6 11" xfId="1354"/>
    <cellStyle name="Millares [0] 6 11 2" xfId="4315"/>
    <cellStyle name="Millares [0] 6 11 3" xfId="7009"/>
    <cellStyle name="Millares [0] 6 12" xfId="1491"/>
    <cellStyle name="Millares [0] 6 12 2" xfId="4452"/>
    <cellStyle name="Millares [0] 6 12 3" xfId="7146"/>
    <cellStyle name="Millares [0] 6 13" xfId="1630"/>
    <cellStyle name="Millares [0] 6 13 2" xfId="4591"/>
    <cellStyle name="Millares [0] 6 13 3" xfId="7285"/>
    <cellStyle name="Millares [0] 6 14" xfId="1764"/>
    <cellStyle name="Millares [0] 6 14 2" xfId="4725"/>
    <cellStyle name="Millares [0] 6 14 3" xfId="7419"/>
    <cellStyle name="Millares [0] 6 15" xfId="1899"/>
    <cellStyle name="Millares [0] 6 15 2" xfId="4860"/>
    <cellStyle name="Millares [0] 6 15 3" xfId="7554"/>
    <cellStyle name="Millares [0] 6 16" xfId="2035"/>
    <cellStyle name="Millares [0] 6 16 2" xfId="4996"/>
    <cellStyle name="Millares [0] 6 16 3" xfId="7690"/>
    <cellStyle name="Millares [0] 6 17" xfId="2171"/>
    <cellStyle name="Millares [0] 6 17 2" xfId="5132"/>
    <cellStyle name="Millares [0] 6 17 3" xfId="7826"/>
    <cellStyle name="Millares [0] 6 18" xfId="2306"/>
    <cellStyle name="Millares [0] 6 18 2" xfId="5267"/>
    <cellStyle name="Millares [0] 6 18 3" xfId="7961"/>
    <cellStyle name="Millares [0] 6 19" xfId="2449"/>
    <cellStyle name="Millares [0] 6 19 2" xfId="5410"/>
    <cellStyle name="Millares [0] 6 19 3" xfId="8104"/>
    <cellStyle name="Millares [0] 6 2" xfId="124"/>
    <cellStyle name="Millares [0] 6 2 2" xfId="3085"/>
    <cellStyle name="Millares [0] 6 2 3" xfId="5779"/>
    <cellStyle name="Millares [0] 6 20" xfId="2587"/>
    <cellStyle name="Millares [0] 6 21" xfId="2720"/>
    <cellStyle name="Millares [0] 6 22" xfId="2855"/>
    <cellStyle name="Millares [0] 6 23" xfId="3026"/>
    <cellStyle name="Millares [0] 6 24" xfId="5547"/>
    <cellStyle name="Millares [0] 6 25" xfId="5720"/>
    <cellStyle name="Millares [0] 6 3" xfId="259"/>
    <cellStyle name="Millares [0] 6 3 2" xfId="3220"/>
    <cellStyle name="Millares [0] 6 3 3" xfId="5914"/>
    <cellStyle name="Millares [0] 6 4" xfId="394"/>
    <cellStyle name="Millares [0] 6 4 2" xfId="3355"/>
    <cellStyle name="Millares [0] 6 4 3" xfId="6049"/>
    <cellStyle name="Millares [0] 6 5" xfId="527"/>
    <cellStyle name="Millares [0] 6 5 2" xfId="3488"/>
    <cellStyle name="Millares [0] 6 5 3" xfId="6182"/>
    <cellStyle name="Millares [0] 6 6" xfId="663"/>
    <cellStyle name="Millares [0] 6 6 2" xfId="3624"/>
    <cellStyle name="Millares [0] 6 6 3" xfId="6318"/>
    <cellStyle name="Millares [0] 6 7" xfId="803"/>
    <cellStyle name="Millares [0] 6 7 2" xfId="3764"/>
    <cellStyle name="Millares [0] 6 7 3" xfId="6458"/>
    <cellStyle name="Millares [0] 6 8" xfId="937"/>
    <cellStyle name="Millares [0] 6 8 2" xfId="3898"/>
    <cellStyle name="Millares [0] 6 8 3" xfId="6592"/>
    <cellStyle name="Millares [0] 6 9" xfId="1075"/>
    <cellStyle name="Millares [0] 6 9 2" xfId="4036"/>
    <cellStyle name="Millares [0] 6 9 3" xfId="6730"/>
    <cellStyle name="Millares [0] 7" xfId="33"/>
    <cellStyle name="Millares [0] 7 10" xfId="1214"/>
    <cellStyle name="Millares [0] 7 10 2" xfId="4175"/>
    <cellStyle name="Millares [0] 7 10 3" xfId="6869"/>
    <cellStyle name="Millares [0] 7 11" xfId="1355"/>
    <cellStyle name="Millares [0] 7 11 2" xfId="4316"/>
    <cellStyle name="Millares [0] 7 11 3" xfId="7010"/>
    <cellStyle name="Millares [0] 7 12" xfId="1492"/>
    <cellStyle name="Millares [0] 7 12 2" xfId="4453"/>
    <cellStyle name="Millares [0] 7 12 3" xfId="7147"/>
    <cellStyle name="Millares [0] 7 13" xfId="1631"/>
    <cellStyle name="Millares [0] 7 13 2" xfId="4592"/>
    <cellStyle name="Millares [0] 7 13 3" xfId="7286"/>
    <cellStyle name="Millares [0] 7 14" xfId="1765"/>
    <cellStyle name="Millares [0] 7 14 2" xfId="4726"/>
    <cellStyle name="Millares [0] 7 14 3" xfId="7420"/>
    <cellStyle name="Millares [0] 7 15" xfId="1900"/>
    <cellStyle name="Millares [0] 7 15 2" xfId="4861"/>
    <cellStyle name="Millares [0] 7 15 3" xfId="7555"/>
    <cellStyle name="Millares [0] 7 16" xfId="2036"/>
    <cellStyle name="Millares [0] 7 16 2" xfId="4997"/>
    <cellStyle name="Millares [0] 7 16 3" xfId="7691"/>
    <cellStyle name="Millares [0] 7 17" xfId="2172"/>
    <cellStyle name="Millares [0] 7 17 2" xfId="5133"/>
    <cellStyle name="Millares [0] 7 17 3" xfId="7827"/>
    <cellStyle name="Millares [0] 7 18" xfId="2307"/>
    <cellStyle name="Millares [0] 7 18 2" xfId="5268"/>
    <cellStyle name="Millares [0] 7 18 3" xfId="7962"/>
    <cellStyle name="Millares [0] 7 19" xfId="2450"/>
    <cellStyle name="Millares [0] 7 19 2" xfId="5411"/>
    <cellStyle name="Millares [0] 7 19 3" xfId="8105"/>
    <cellStyle name="Millares [0] 7 2" xfId="125"/>
    <cellStyle name="Millares [0] 7 2 2" xfId="3086"/>
    <cellStyle name="Millares [0] 7 2 3" xfId="5780"/>
    <cellStyle name="Millares [0] 7 20" xfId="2588"/>
    <cellStyle name="Millares [0] 7 21" xfId="2721"/>
    <cellStyle name="Millares [0] 7 22" xfId="2856"/>
    <cellStyle name="Millares [0] 7 23" xfId="2994"/>
    <cellStyle name="Millares [0] 7 24" xfId="5548"/>
    <cellStyle name="Millares [0] 7 25" xfId="5688"/>
    <cellStyle name="Millares [0] 7 3" xfId="260"/>
    <cellStyle name="Millares [0] 7 3 2" xfId="3221"/>
    <cellStyle name="Millares [0] 7 3 3" xfId="5915"/>
    <cellStyle name="Millares [0] 7 4" xfId="395"/>
    <cellStyle name="Millares [0] 7 4 2" xfId="3356"/>
    <cellStyle name="Millares [0] 7 4 3" xfId="6050"/>
    <cellStyle name="Millares [0] 7 5" xfId="528"/>
    <cellStyle name="Millares [0] 7 5 2" xfId="3489"/>
    <cellStyle name="Millares [0] 7 5 3" xfId="6183"/>
    <cellStyle name="Millares [0] 7 6" xfId="664"/>
    <cellStyle name="Millares [0] 7 6 2" xfId="3625"/>
    <cellStyle name="Millares [0] 7 6 3" xfId="6319"/>
    <cellStyle name="Millares [0] 7 7" xfId="804"/>
    <cellStyle name="Millares [0] 7 7 2" xfId="3765"/>
    <cellStyle name="Millares [0] 7 7 3" xfId="6459"/>
    <cellStyle name="Millares [0] 7 8" xfId="938"/>
    <cellStyle name="Millares [0] 7 8 2" xfId="3899"/>
    <cellStyle name="Millares [0] 7 8 3" xfId="6593"/>
    <cellStyle name="Millares [0] 7 9" xfId="1076"/>
    <cellStyle name="Millares [0] 7 9 2" xfId="4037"/>
    <cellStyle name="Millares [0] 7 9 3" xfId="6731"/>
    <cellStyle name="Millares [0] 8" xfId="95"/>
    <cellStyle name="Millares [0] 8 10" xfId="1215"/>
    <cellStyle name="Millares [0] 8 10 2" xfId="4176"/>
    <cellStyle name="Millares [0] 8 10 3" xfId="6870"/>
    <cellStyle name="Millares [0] 8 11" xfId="1356"/>
    <cellStyle name="Millares [0] 8 11 2" xfId="4317"/>
    <cellStyle name="Millares [0] 8 11 3" xfId="7011"/>
    <cellStyle name="Millares [0] 8 12" xfId="1493"/>
    <cellStyle name="Millares [0] 8 12 2" xfId="4454"/>
    <cellStyle name="Millares [0] 8 12 3" xfId="7148"/>
    <cellStyle name="Millares [0] 8 13" xfId="1632"/>
    <cellStyle name="Millares [0] 8 13 2" xfId="4593"/>
    <cellStyle name="Millares [0] 8 13 3" xfId="7287"/>
    <cellStyle name="Millares [0] 8 14" xfId="1766"/>
    <cellStyle name="Millares [0] 8 14 2" xfId="4727"/>
    <cellStyle name="Millares [0] 8 14 3" xfId="7421"/>
    <cellStyle name="Millares [0] 8 15" xfId="1901"/>
    <cellStyle name="Millares [0] 8 15 2" xfId="4862"/>
    <cellStyle name="Millares [0] 8 15 3" xfId="7556"/>
    <cellStyle name="Millares [0] 8 16" xfId="2037"/>
    <cellStyle name="Millares [0] 8 16 2" xfId="4998"/>
    <cellStyle name="Millares [0] 8 16 3" xfId="7692"/>
    <cellStyle name="Millares [0] 8 17" xfId="2173"/>
    <cellStyle name="Millares [0] 8 17 2" xfId="5134"/>
    <cellStyle name="Millares [0] 8 17 3" xfId="7828"/>
    <cellStyle name="Millares [0] 8 18" xfId="2308"/>
    <cellStyle name="Millares [0] 8 18 2" xfId="5269"/>
    <cellStyle name="Millares [0] 8 18 3" xfId="7963"/>
    <cellStyle name="Millares [0] 8 19" xfId="2451"/>
    <cellStyle name="Millares [0] 8 19 2" xfId="5412"/>
    <cellStyle name="Millares [0] 8 19 3" xfId="8106"/>
    <cellStyle name="Millares [0] 8 2" xfId="126"/>
    <cellStyle name="Millares [0] 8 2 2" xfId="3087"/>
    <cellStyle name="Millares [0] 8 2 3" xfId="5781"/>
    <cellStyle name="Millares [0] 8 20" xfId="2589"/>
    <cellStyle name="Millares [0] 8 21" xfId="2722"/>
    <cellStyle name="Millares [0] 8 22" xfId="2857"/>
    <cellStyle name="Millares [0] 8 23" xfId="3056"/>
    <cellStyle name="Millares [0] 8 24" xfId="5549"/>
    <cellStyle name="Millares [0] 8 25" xfId="5750"/>
    <cellStyle name="Millares [0] 8 3" xfId="261"/>
    <cellStyle name="Millares [0] 8 3 2" xfId="3222"/>
    <cellStyle name="Millares [0] 8 3 3" xfId="5916"/>
    <cellStyle name="Millares [0] 8 4" xfId="396"/>
    <cellStyle name="Millares [0] 8 4 2" xfId="3357"/>
    <cellStyle name="Millares [0] 8 4 3" xfId="6051"/>
    <cellStyle name="Millares [0] 8 5" xfId="529"/>
    <cellStyle name="Millares [0] 8 5 2" xfId="3490"/>
    <cellStyle name="Millares [0] 8 5 3" xfId="6184"/>
    <cellStyle name="Millares [0] 8 6" xfId="665"/>
    <cellStyle name="Millares [0] 8 6 2" xfId="3626"/>
    <cellStyle name="Millares [0] 8 6 3" xfId="6320"/>
    <cellStyle name="Millares [0] 8 7" xfId="805"/>
    <cellStyle name="Millares [0] 8 7 2" xfId="3766"/>
    <cellStyle name="Millares [0] 8 7 3" xfId="6460"/>
    <cellStyle name="Millares [0] 8 8" xfId="939"/>
    <cellStyle name="Millares [0] 8 8 2" xfId="3900"/>
    <cellStyle name="Millares [0] 8 8 3" xfId="6594"/>
    <cellStyle name="Millares [0] 8 9" xfId="1077"/>
    <cellStyle name="Millares [0] 8 9 2" xfId="4038"/>
    <cellStyle name="Millares [0] 8 9 3" xfId="6732"/>
    <cellStyle name="Millares [0] 9" xfId="127"/>
    <cellStyle name="Millares [0] 9 10" xfId="1357"/>
    <cellStyle name="Millares [0] 9 10 2" xfId="4318"/>
    <cellStyle name="Millares [0] 9 10 3" xfId="7012"/>
    <cellStyle name="Millares [0] 9 11" xfId="1494"/>
    <cellStyle name="Millares [0] 9 11 2" xfId="4455"/>
    <cellStyle name="Millares [0] 9 11 3" xfId="7149"/>
    <cellStyle name="Millares [0] 9 12" xfId="1633"/>
    <cellStyle name="Millares [0] 9 12 2" xfId="4594"/>
    <cellStyle name="Millares [0] 9 12 3" xfId="7288"/>
    <cellStyle name="Millares [0] 9 13" xfId="1767"/>
    <cellStyle name="Millares [0] 9 13 2" xfId="4728"/>
    <cellStyle name="Millares [0] 9 13 3" xfId="7422"/>
    <cellStyle name="Millares [0] 9 14" xfId="1902"/>
    <cellStyle name="Millares [0] 9 14 2" xfId="4863"/>
    <cellStyle name="Millares [0] 9 14 3" xfId="7557"/>
    <cellStyle name="Millares [0] 9 15" xfId="2038"/>
    <cellStyle name="Millares [0] 9 15 2" xfId="4999"/>
    <cellStyle name="Millares [0] 9 15 3" xfId="7693"/>
    <cellStyle name="Millares [0] 9 16" xfId="2174"/>
    <cellStyle name="Millares [0] 9 16 2" xfId="5135"/>
    <cellStyle name="Millares [0] 9 16 3" xfId="7829"/>
    <cellStyle name="Millares [0] 9 17" xfId="2309"/>
    <cellStyle name="Millares [0] 9 17 2" xfId="5270"/>
    <cellStyle name="Millares [0] 9 17 3" xfId="7964"/>
    <cellStyle name="Millares [0] 9 18" xfId="2452"/>
    <cellStyle name="Millares [0] 9 18 2" xfId="5413"/>
    <cellStyle name="Millares [0] 9 18 3" xfId="8107"/>
    <cellStyle name="Millares [0] 9 19" xfId="2590"/>
    <cellStyle name="Millares [0] 9 2" xfId="262"/>
    <cellStyle name="Millares [0] 9 2 2" xfId="3223"/>
    <cellStyle name="Millares [0] 9 2 3" xfId="5917"/>
    <cellStyle name="Millares [0] 9 20" xfId="2723"/>
    <cellStyle name="Millares [0] 9 21" xfId="2858"/>
    <cellStyle name="Millares [0] 9 22" xfId="3088"/>
    <cellStyle name="Millares [0] 9 23" xfId="5550"/>
    <cellStyle name="Millares [0] 9 24" xfId="5782"/>
    <cellStyle name="Millares [0] 9 3" xfId="397"/>
    <cellStyle name="Millares [0] 9 3 2" xfId="3358"/>
    <cellStyle name="Millares [0] 9 3 3" xfId="6052"/>
    <cellStyle name="Millares [0] 9 4" xfId="530"/>
    <cellStyle name="Millares [0] 9 4 2" xfId="3491"/>
    <cellStyle name="Millares [0] 9 4 3" xfId="6185"/>
    <cellStyle name="Millares [0] 9 5" xfId="666"/>
    <cellStyle name="Millares [0] 9 5 2" xfId="3627"/>
    <cellStyle name="Millares [0] 9 5 3" xfId="6321"/>
    <cellStyle name="Millares [0] 9 6" xfId="806"/>
    <cellStyle name="Millares [0] 9 6 2" xfId="3767"/>
    <cellStyle name="Millares [0] 9 6 3" xfId="6461"/>
    <cellStyle name="Millares [0] 9 7" xfId="940"/>
    <cellStyle name="Millares [0] 9 7 2" xfId="3901"/>
    <cellStyle name="Millares [0] 9 7 3" xfId="6595"/>
    <cellStyle name="Millares [0] 9 8" xfId="1078"/>
    <cellStyle name="Millares [0] 9 8 2" xfId="4039"/>
    <cellStyle name="Millares [0] 9 8 3" xfId="6733"/>
    <cellStyle name="Millares [0] 9 9" xfId="1216"/>
    <cellStyle name="Millares [0] 9 9 2" xfId="4177"/>
    <cellStyle name="Millares [0] 9 9 3" xfId="6871"/>
    <cellStyle name="Millares 10" xfId="88"/>
    <cellStyle name="Millares 10 10" xfId="1217"/>
    <cellStyle name="Millares 10 10 2" xfId="4178"/>
    <cellStyle name="Millares 10 10 3" xfId="6872"/>
    <cellStyle name="Millares 10 11" xfId="1358"/>
    <cellStyle name="Millares 10 11 2" xfId="4319"/>
    <cellStyle name="Millares 10 11 3" xfId="7013"/>
    <cellStyle name="Millares 10 12" xfId="1495"/>
    <cellStyle name="Millares 10 12 2" xfId="4456"/>
    <cellStyle name="Millares 10 12 3" xfId="7150"/>
    <cellStyle name="Millares 10 13" xfId="1634"/>
    <cellStyle name="Millares 10 13 2" xfId="4595"/>
    <cellStyle name="Millares 10 13 3" xfId="7289"/>
    <cellStyle name="Millares 10 14" xfId="1768"/>
    <cellStyle name="Millares 10 14 2" xfId="4729"/>
    <cellStyle name="Millares 10 14 3" xfId="7423"/>
    <cellStyle name="Millares 10 15" xfId="1903"/>
    <cellStyle name="Millares 10 15 2" xfId="4864"/>
    <cellStyle name="Millares 10 15 3" xfId="7558"/>
    <cellStyle name="Millares 10 16" xfId="2039"/>
    <cellStyle name="Millares 10 16 2" xfId="5000"/>
    <cellStyle name="Millares 10 16 3" xfId="7694"/>
    <cellStyle name="Millares 10 17" xfId="2175"/>
    <cellStyle name="Millares 10 17 2" xfId="5136"/>
    <cellStyle name="Millares 10 17 3" xfId="7830"/>
    <cellStyle name="Millares 10 18" xfId="2310"/>
    <cellStyle name="Millares 10 18 2" xfId="5271"/>
    <cellStyle name="Millares 10 18 3" xfId="7965"/>
    <cellStyle name="Millares 10 19" xfId="2453"/>
    <cellStyle name="Millares 10 19 2" xfId="5414"/>
    <cellStyle name="Millares 10 19 3" xfId="8108"/>
    <cellStyle name="Millares 10 2" xfId="128"/>
    <cellStyle name="Millares 10 2 2" xfId="3089"/>
    <cellStyle name="Millares 10 2 3" xfId="5783"/>
    <cellStyle name="Millares 10 20" xfId="2591"/>
    <cellStyle name="Millares 10 21" xfId="2724"/>
    <cellStyle name="Millares 10 22" xfId="2859"/>
    <cellStyle name="Millares 10 23" xfId="3049"/>
    <cellStyle name="Millares 10 24" xfId="5551"/>
    <cellStyle name="Millares 10 25" xfId="5743"/>
    <cellStyle name="Millares 10 3" xfId="263"/>
    <cellStyle name="Millares 10 3 2" xfId="3224"/>
    <cellStyle name="Millares 10 3 3" xfId="5918"/>
    <cellStyle name="Millares 10 4" xfId="398"/>
    <cellStyle name="Millares 10 4 2" xfId="3359"/>
    <cellStyle name="Millares 10 4 3" xfId="6053"/>
    <cellStyle name="Millares 10 5" xfId="531"/>
    <cellStyle name="Millares 10 5 2" xfId="3492"/>
    <cellStyle name="Millares 10 5 3" xfId="6186"/>
    <cellStyle name="Millares 10 6" xfId="667"/>
    <cellStyle name="Millares 10 6 2" xfId="3628"/>
    <cellStyle name="Millares 10 6 3" xfId="6322"/>
    <cellStyle name="Millares 10 7" xfId="807"/>
    <cellStyle name="Millares 10 7 2" xfId="3768"/>
    <cellStyle name="Millares 10 7 3" xfId="6462"/>
    <cellStyle name="Millares 10 8" xfId="941"/>
    <cellStyle name="Millares 10 8 2" xfId="3902"/>
    <cellStyle name="Millares 10 8 3" xfId="6596"/>
    <cellStyle name="Millares 10 9" xfId="1079"/>
    <cellStyle name="Millares 10 9 2" xfId="4040"/>
    <cellStyle name="Millares 10 9 3" xfId="6734"/>
    <cellStyle name="Millares 100" xfId="2561"/>
    <cellStyle name="Millares 100 2" xfId="5522"/>
    <cellStyle name="Millares 100 3" xfId="8216"/>
    <cellStyle name="Millares 101" xfId="2563"/>
    <cellStyle name="Millares 101 2" xfId="5524"/>
    <cellStyle name="Millares 101 3" xfId="8218"/>
    <cellStyle name="Millares 102" xfId="2565"/>
    <cellStyle name="Millares 103" xfId="2564"/>
    <cellStyle name="Millares 104" xfId="2698"/>
    <cellStyle name="Millares 105" xfId="2730"/>
    <cellStyle name="Millares 106" xfId="2832"/>
    <cellStyle name="Millares 107" xfId="2833"/>
    <cellStyle name="Millares 108" xfId="2966"/>
    <cellStyle name="Millares 109" xfId="5525"/>
    <cellStyle name="Millares 11" xfId="90"/>
    <cellStyle name="Millares 11 10" xfId="1218"/>
    <cellStyle name="Millares 11 10 2" xfId="4179"/>
    <cellStyle name="Millares 11 10 3" xfId="6873"/>
    <cellStyle name="Millares 11 11" xfId="1359"/>
    <cellStyle name="Millares 11 11 2" xfId="4320"/>
    <cellStyle name="Millares 11 11 3" xfId="7014"/>
    <cellStyle name="Millares 11 12" xfId="1496"/>
    <cellStyle name="Millares 11 12 2" xfId="4457"/>
    <cellStyle name="Millares 11 12 3" xfId="7151"/>
    <cellStyle name="Millares 11 13" xfId="1635"/>
    <cellStyle name="Millares 11 13 2" xfId="4596"/>
    <cellStyle name="Millares 11 13 3" xfId="7290"/>
    <cellStyle name="Millares 11 14" xfId="1769"/>
    <cellStyle name="Millares 11 14 2" xfId="4730"/>
    <cellStyle name="Millares 11 14 3" xfId="7424"/>
    <cellStyle name="Millares 11 15" xfId="1904"/>
    <cellStyle name="Millares 11 15 2" xfId="4865"/>
    <cellStyle name="Millares 11 15 3" xfId="7559"/>
    <cellStyle name="Millares 11 16" xfId="2040"/>
    <cellStyle name="Millares 11 16 2" xfId="5001"/>
    <cellStyle name="Millares 11 16 3" xfId="7695"/>
    <cellStyle name="Millares 11 17" xfId="2176"/>
    <cellStyle name="Millares 11 17 2" xfId="5137"/>
    <cellStyle name="Millares 11 17 3" xfId="7831"/>
    <cellStyle name="Millares 11 18" xfId="2311"/>
    <cellStyle name="Millares 11 18 2" xfId="5272"/>
    <cellStyle name="Millares 11 18 3" xfId="7966"/>
    <cellStyle name="Millares 11 19" xfId="2454"/>
    <cellStyle name="Millares 11 19 2" xfId="5415"/>
    <cellStyle name="Millares 11 19 3" xfId="8109"/>
    <cellStyle name="Millares 11 2" xfId="129"/>
    <cellStyle name="Millares 11 2 2" xfId="3090"/>
    <cellStyle name="Millares 11 2 3" xfId="5784"/>
    <cellStyle name="Millares 11 20" xfId="2592"/>
    <cellStyle name="Millares 11 21" xfId="2725"/>
    <cellStyle name="Millares 11 22" xfId="2860"/>
    <cellStyle name="Millares 11 23" xfId="3051"/>
    <cellStyle name="Millares 11 24" xfId="5552"/>
    <cellStyle name="Millares 11 25" xfId="5745"/>
    <cellStyle name="Millares 11 3" xfId="264"/>
    <cellStyle name="Millares 11 3 2" xfId="3225"/>
    <cellStyle name="Millares 11 3 3" xfId="5919"/>
    <cellStyle name="Millares 11 4" xfId="399"/>
    <cellStyle name="Millares 11 4 2" xfId="3360"/>
    <cellStyle name="Millares 11 4 3" xfId="6054"/>
    <cellStyle name="Millares 11 5" xfId="532"/>
    <cellStyle name="Millares 11 5 2" xfId="3493"/>
    <cellStyle name="Millares 11 5 3" xfId="6187"/>
    <cellStyle name="Millares 11 6" xfId="668"/>
    <cellStyle name="Millares 11 6 2" xfId="3629"/>
    <cellStyle name="Millares 11 6 3" xfId="6323"/>
    <cellStyle name="Millares 11 7" xfId="808"/>
    <cellStyle name="Millares 11 7 2" xfId="3769"/>
    <cellStyle name="Millares 11 7 3" xfId="6463"/>
    <cellStyle name="Millares 11 8" xfId="942"/>
    <cellStyle name="Millares 11 8 2" xfId="3903"/>
    <cellStyle name="Millares 11 8 3" xfId="6597"/>
    <cellStyle name="Millares 11 9" xfId="1080"/>
    <cellStyle name="Millares 11 9 2" xfId="4041"/>
    <cellStyle name="Millares 11 9 3" xfId="6735"/>
    <cellStyle name="Millares 110" xfId="5658"/>
    <cellStyle name="Millares 111" xfId="5659"/>
    <cellStyle name="Millares 112" xfId="5660"/>
    <cellStyle name="Millares 12" xfId="89"/>
    <cellStyle name="Millares 12 10" xfId="1219"/>
    <cellStyle name="Millares 12 10 2" xfId="4180"/>
    <cellStyle name="Millares 12 10 3" xfId="6874"/>
    <cellStyle name="Millares 12 11" xfId="1360"/>
    <cellStyle name="Millares 12 11 2" xfId="4321"/>
    <cellStyle name="Millares 12 11 3" xfId="7015"/>
    <cellStyle name="Millares 12 12" xfId="1497"/>
    <cellStyle name="Millares 12 12 2" xfId="4458"/>
    <cellStyle name="Millares 12 12 3" xfId="7152"/>
    <cellStyle name="Millares 12 13" xfId="1636"/>
    <cellStyle name="Millares 12 13 2" xfId="4597"/>
    <cellStyle name="Millares 12 13 3" xfId="7291"/>
    <cellStyle name="Millares 12 14" xfId="1770"/>
    <cellStyle name="Millares 12 14 2" xfId="4731"/>
    <cellStyle name="Millares 12 14 3" xfId="7425"/>
    <cellStyle name="Millares 12 15" xfId="1905"/>
    <cellStyle name="Millares 12 15 2" xfId="4866"/>
    <cellStyle name="Millares 12 15 3" xfId="7560"/>
    <cellStyle name="Millares 12 16" xfId="2041"/>
    <cellStyle name="Millares 12 16 2" xfId="5002"/>
    <cellStyle name="Millares 12 16 3" xfId="7696"/>
    <cellStyle name="Millares 12 17" xfId="2177"/>
    <cellStyle name="Millares 12 17 2" xfId="5138"/>
    <cellStyle name="Millares 12 17 3" xfId="7832"/>
    <cellStyle name="Millares 12 18" xfId="2312"/>
    <cellStyle name="Millares 12 18 2" xfId="5273"/>
    <cellStyle name="Millares 12 18 3" xfId="7967"/>
    <cellStyle name="Millares 12 19" xfId="2455"/>
    <cellStyle name="Millares 12 19 2" xfId="5416"/>
    <cellStyle name="Millares 12 19 3" xfId="8110"/>
    <cellStyle name="Millares 12 2" xfId="130"/>
    <cellStyle name="Millares 12 2 2" xfId="3091"/>
    <cellStyle name="Millares 12 2 3" xfId="5785"/>
    <cellStyle name="Millares 12 20" xfId="2593"/>
    <cellStyle name="Millares 12 21" xfId="2726"/>
    <cellStyle name="Millares 12 22" xfId="2861"/>
    <cellStyle name="Millares 12 23" xfId="3050"/>
    <cellStyle name="Millares 12 24" xfId="5553"/>
    <cellStyle name="Millares 12 25" xfId="5744"/>
    <cellStyle name="Millares 12 3" xfId="265"/>
    <cellStyle name="Millares 12 3 2" xfId="3226"/>
    <cellStyle name="Millares 12 3 3" xfId="5920"/>
    <cellStyle name="Millares 12 4" xfId="400"/>
    <cellStyle name="Millares 12 4 2" xfId="3361"/>
    <cellStyle name="Millares 12 4 3" xfId="6055"/>
    <cellStyle name="Millares 12 5" xfId="533"/>
    <cellStyle name="Millares 12 5 2" xfId="3494"/>
    <cellStyle name="Millares 12 5 3" xfId="6188"/>
    <cellStyle name="Millares 12 6" xfId="669"/>
    <cellStyle name="Millares 12 6 2" xfId="3630"/>
    <cellStyle name="Millares 12 6 3" xfId="6324"/>
    <cellStyle name="Millares 12 7" xfId="809"/>
    <cellStyle name="Millares 12 7 2" xfId="3770"/>
    <cellStyle name="Millares 12 7 3" xfId="6464"/>
    <cellStyle name="Millares 12 8" xfId="943"/>
    <cellStyle name="Millares 12 8 2" xfId="3904"/>
    <cellStyle name="Millares 12 8 3" xfId="6598"/>
    <cellStyle name="Millares 12 9" xfId="1081"/>
    <cellStyle name="Millares 12 9 2" xfId="4042"/>
    <cellStyle name="Millares 12 9 3" xfId="6736"/>
    <cellStyle name="Millares 13" xfId="91"/>
    <cellStyle name="Millares 13 10" xfId="1220"/>
    <cellStyle name="Millares 13 10 2" xfId="4181"/>
    <cellStyle name="Millares 13 10 3" xfId="6875"/>
    <cellStyle name="Millares 13 11" xfId="1361"/>
    <cellStyle name="Millares 13 11 2" xfId="4322"/>
    <cellStyle name="Millares 13 11 3" xfId="7016"/>
    <cellStyle name="Millares 13 12" xfId="1498"/>
    <cellStyle name="Millares 13 12 2" xfId="4459"/>
    <cellStyle name="Millares 13 12 3" xfId="7153"/>
    <cellStyle name="Millares 13 13" xfId="1637"/>
    <cellStyle name="Millares 13 13 2" xfId="4598"/>
    <cellStyle name="Millares 13 13 3" xfId="7292"/>
    <cellStyle name="Millares 13 14" xfId="1771"/>
    <cellStyle name="Millares 13 14 2" xfId="4732"/>
    <cellStyle name="Millares 13 14 3" xfId="7426"/>
    <cellStyle name="Millares 13 15" xfId="1906"/>
    <cellStyle name="Millares 13 15 2" xfId="4867"/>
    <cellStyle name="Millares 13 15 3" xfId="7561"/>
    <cellStyle name="Millares 13 16" xfId="2042"/>
    <cellStyle name="Millares 13 16 2" xfId="5003"/>
    <cellStyle name="Millares 13 16 3" xfId="7697"/>
    <cellStyle name="Millares 13 17" xfId="2178"/>
    <cellStyle name="Millares 13 17 2" xfId="5139"/>
    <cellStyle name="Millares 13 17 3" xfId="7833"/>
    <cellStyle name="Millares 13 18" xfId="2313"/>
    <cellStyle name="Millares 13 18 2" xfId="5274"/>
    <cellStyle name="Millares 13 18 3" xfId="7968"/>
    <cellStyle name="Millares 13 19" xfId="2456"/>
    <cellStyle name="Millares 13 19 2" xfId="5417"/>
    <cellStyle name="Millares 13 19 3" xfId="8111"/>
    <cellStyle name="Millares 13 2" xfId="131"/>
    <cellStyle name="Millares 13 2 2" xfId="3092"/>
    <cellStyle name="Millares 13 2 3" xfId="5786"/>
    <cellStyle name="Millares 13 20" xfId="2594"/>
    <cellStyle name="Millares 13 21" xfId="2727"/>
    <cellStyle name="Millares 13 22" xfId="2862"/>
    <cellStyle name="Millares 13 23" xfId="3052"/>
    <cellStyle name="Millares 13 24" xfId="5554"/>
    <cellStyle name="Millares 13 25" xfId="5746"/>
    <cellStyle name="Millares 13 3" xfId="266"/>
    <cellStyle name="Millares 13 3 2" xfId="3227"/>
    <cellStyle name="Millares 13 3 3" xfId="5921"/>
    <cellStyle name="Millares 13 4" xfId="401"/>
    <cellStyle name="Millares 13 4 2" xfId="3362"/>
    <cellStyle name="Millares 13 4 3" xfId="6056"/>
    <cellStyle name="Millares 13 5" xfId="534"/>
    <cellStyle name="Millares 13 5 2" xfId="3495"/>
    <cellStyle name="Millares 13 5 3" xfId="6189"/>
    <cellStyle name="Millares 13 6" xfId="670"/>
    <cellStyle name="Millares 13 6 2" xfId="3631"/>
    <cellStyle name="Millares 13 6 3" xfId="6325"/>
    <cellStyle name="Millares 13 7" xfId="810"/>
    <cellStyle name="Millares 13 7 2" xfId="3771"/>
    <cellStyle name="Millares 13 7 3" xfId="6465"/>
    <cellStyle name="Millares 13 8" xfId="944"/>
    <cellStyle name="Millares 13 8 2" xfId="3905"/>
    <cellStyle name="Millares 13 8 3" xfId="6599"/>
    <cellStyle name="Millares 13 9" xfId="1082"/>
    <cellStyle name="Millares 13 9 2" xfId="4043"/>
    <cellStyle name="Millares 13 9 3" xfId="6737"/>
    <cellStyle name="Millares 14" xfId="92"/>
    <cellStyle name="Millares 14 10" xfId="1221"/>
    <cellStyle name="Millares 14 10 2" xfId="4182"/>
    <cellStyle name="Millares 14 10 3" xfId="6876"/>
    <cellStyle name="Millares 14 11" xfId="1362"/>
    <cellStyle name="Millares 14 11 2" xfId="4323"/>
    <cellStyle name="Millares 14 11 3" xfId="7017"/>
    <cellStyle name="Millares 14 12" xfId="1499"/>
    <cellStyle name="Millares 14 12 2" xfId="4460"/>
    <cellStyle name="Millares 14 12 3" xfId="7154"/>
    <cellStyle name="Millares 14 13" xfId="1638"/>
    <cellStyle name="Millares 14 13 2" xfId="4599"/>
    <cellStyle name="Millares 14 13 3" xfId="7293"/>
    <cellStyle name="Millares 14 14" xfId="1772"/>
    <cellStyle name="Millares 14 14 2" xfId="4733"/>
    <cellStyle name="Millares 14 14 3" xfId="7427"/>
    <cellStyle name="Millares 14 15" xfId="1907"/>
    <cellStyle name="Millares 14 15 2" xfId="4868"/>
    <cellStyle name="Millares 14 15 3" xfId="7562"/>
    <cellStyle name="Millares 14 16" xfId="2043"/>
    <cellStyle name="Millares 14 16 2" xfId="5004"/>
    <cellStyle name="Millares 14 16 3" xfId="7698"/>
    <cellStyle name="Millares 14 17" xfId="2179"/>
    <cellStyle name="Millares 14 17 2" xfId="5140"/>
    <cellStyle name="Millares 14 17 3" xfId="7834"/>
    <cellStyle name="Millares 14 18" xfId="2314"/>
    <cellStyle name="Millares 14 18 2" xfId="5275"/>
    <cellStyle name="Millares 14 18 3" xfId="7969"/>
    <cellStyle name="Millares 14 19" xfId="2457"/>
    <cellStyle name="Millares 14 19 2" xfId="5418"/>
    <cellStyle name="Millares 14 19 3" xfId="8112"/>
    <cellStyle name="Millares 14 2" xfId="132"/>
    <cellStyle name="Millares 14 2 2" xfId="3093"/>
    <cellStyle name="Millares 14 2 3" xfId="5787"/>
    <cellStyle name="Millares 14 20" xfId="2595"/>
    <cellStyle name="Millares 14 21" xfId="2728"/>
    <cellStyle name="Millares 14 22" xfId="2863"/>
    <cellStyle name="Millares 14 23" xfId="3053"/>
    <cellStyle name="Millares 14 24" xfId="5555"/>
    <cellStyle name="Millares 14 25" xfId="5747"/>
    <cellStyle name="Millares 14 3" xfId="267"/>
    <cellStyle name="Millares 14 3 2" xfId="3228"/>
    <cellStyle name="Millares 14 3 3" xfId="5922"/>
    <cellStyle name="Millares 14 4" xfId="402"/>
    <cellStyle name="Millares 14 4 2" xfId="3363"/>
    <cellStyle name="Millares 14 4 3" xfId="6057"/>
    <cellStyle name="Millares 14 5" xfId="535"/>
    <cellStyle name="Millares 14 5 2" xfId="3496"/>
    <cellStyle name="Millares 14 5 3" xfId="6190"/>
    <cellStyle name="Millares 14 6" xfId="671"/>
    <cellStyle name="Millares 14 6 2" xfId="3632"/>
    <cellStyle name="Millares 14 6 3" xfId="6326"/>
    <cellStyle name="Millares 14 7" xfId="811"/>
    <cellStyle name="Millares 14 7 2" xfId="3772"/>
    <cellStyle name="Millares 14 7 3" xfId="6466"/>
    <cellStyle name="Millares 14 8" xfId="945"/>
    <cellStyle name="Millares 14 8 2" xfId="3906"/>
    <cellStyle name="Millares 14 8 3" xfId="6600"/>
    <cellStyle name="Millares 14 9" xfId="1083"/>
    <cellStyle name="Millares 14 9 2" xfId="4044"/>
    <cellStyle name="Millares 14 9 3" xfId="6738"/>
    <cellStyle name="Millares 15" xfId="133"/>
    <cellStyle name="Millares 15 10" xfId="1363"/>
    <cellStyle name="Millares 15 10 2" xfId="4324"/>
    <cellStyle name="Millares 15 10 3" xfId="7018"/>
    <cellStyle name="Millares 15 11" xfId="1500"/>
    <cellStyle name="Millares 15 11 2" xfId="4461"/>
    <cellStyle name="Millares 15 11 3" xfId="7155"/>
    <cellStyle name="Millares 15 12" xfId="1639"/>
    <cellStyle name="Millares 15 12 2" xfId="4600"/>
    <cellStyle name="Millares 15 12 3" xfId="7294"/>
    <cellStyle name="Millares 15 13" xfId="1773"/>
    <cellStyle name="Millares 15 13 2" xfId="4734"/>
    <cellStyle name="Millares 15 13 3" xfId="7428"/>
    <cellStyle name="Millares 15 14" xfId="1908"/>
    <cellStyle name="Millares 15 14 2" xfId="4869"/>
    <cellStyle name="Millares 15 14 3" xfId="7563"/>
    <cellStyle name="Millares 15 15" xfId="2044"/>
    <cellStyle name="Millares 15 15 2" xfId="5005"/>
    <cellStyle name="Millares 15 15 3" xfId="7699"/>
    <cellStyle name="Millares 15 16" xfId="2180"/>
    <cellStyle name="Millares 15 16 2" xfId="5141"/>
    <cellStyle name="Millares 15 16 3" xfId="7835"/>
    <cellStyle name="Millares 15 17" xfId="2315"/>
    <cellStyle name="Millares 15 17 2" xfId="5276"/>
    <cellStyle name="Millares 15 17 3" xfId="7970"/>
    <cellStyle name="Millares 15 18" xfId="2458"/>
    <cellStyle name="Millares 15 18 2" xfId="5419"/>
    <cellStyle name="Millares 15 18 3" xfId="8113"/>
    <cellStyle name="Millares 15 19" xfId="2596"/>
    <cellStyle name="Millares 15 2" xfId="268"/>
    <cellStyle name="Millares 15 2 2" xfId="3229"/>
    <cellStyle name="Millares 15 2 3" xfId="5923"/>
    <cellStyle name="Millares 15 20" xfId="2729"/>
    <cellStyle name="Millares 15 21" xfId="2864"/>
    <cellStyle name="Millares 15 22" xfId="3094"/>
    <cellStyle name="Millares 15 23" xfId="5556"/>
    <cellStyle name="Millares 15 24" xfId="5788"/>
    <cellStyle name="Millares 15 3" xfId="403"/>
    <cellStyle name="Millares 15 3 2" xfId="3364"/>
    <cellStyle name="Millares 15 3 3" xfId="6058"/>
    <cellStyle name="Millares 15 4" xfId="536"/>
    <cellStyle name="Millares 15 4 2" xfId="3497"/>
    <cellStyle name="Millares 15 4 3" xfId="6191"/>
    <cellStyle name="Millares 15 5" xfId="672"/>
    <cellStyle name="Millares 15 5 2" xfId="3633"/>
    <cellStyle name="Millares 15 5 3" xfId="6327"/>
    <cellStyle name="Millares 15 6" xfId="812"/>
    <cellStyle name="Millares 15 6 2" xfId="3773"/>
    <cellStyle name="Millares 15 6 3" xfId="6467"/>
    <cellStyle name="Millares 15 7" xfId="946"/>
    <cellStyle name="Millares 15 7 2" xfId="3907"/>
    <cellStyle name="Millares 15 7 3" xfId="6601"/>
    <cellStyle name="Millares 15 8" xfId="1084"/>
    <cellStyle name="Millares 15 8 2" xfId="4045"/>
    <cellStyle name="Millares 15 8 3" xfId="6739"/>
    <cellStyle name="Millares 15 9" xfId="1222"/>
    <cellStyle name="Millares 15 9 2" xfId="4183"/>
    <cellStyle name="Millares 15 9 3" xfId="6877"/>
    <cellStyle name="Millares 16" xfId="102"/>
    <cellStyle name="Millares 16 2" xfId="3063"/>
    <cellStyle name="Millares 16 3" xfId="5757"/>
    <cellStyle name="Millares 17" xfId="235"/>
    <cellStyle name="Millares 17 2" xfId="3196"/>
    <cellStyle name="Millares 17 3" xfId="5890"/>
    <cellStyle name="Millares 18" xfId="236"/>
    <cellStyle name="Millares 18 2" xfId="3197"/>
    <cellStyle name="Millares 18 3" xfId="5891"/>
    <cellStyle name="Millares 19" xfId="237"/>
    <cellStyle name="Millares 19 2" xfId="3198"/>
    <cellStyle name="Millares 19 3" xfId="5892"/>
    <cellStyle name="Millares 2" xfId="6"/>
    <cellStyle name="Millares 2 2" xfId="7"/>
    <cellStyle name="Millares 2 2 10" xfId="134"/>
    <cellStyle name="Millares 2 2 10 2" xfId="3095"/>
    <cellStyle name="Millares 2 2 10 3" xfId="5789"/>
    <cellStyle name="Millares 2 2 11" xfId="269"/>
    <cellStyle name="Millares 2 2 11 2" xfId="3230"/>
    <cellStyle name="Millares 2 2 11 3" xfId="5924"/>
    <cellStyle name="Millares 2 2 12" xfId="404"/>
    <cellStyle name="Millares 2 2 12 2" xfId="3365"/>
    <cellStyle name="Millares 2 2 12 3" xfId="6059"/>
    <cellStyle name="Millares 2 2 13" xfId="537"/>
    <cellStyle name="Millares 2 2 13 2" xfId="3498"/>
    <cellStyle name="Millares 2 2 13 3" xfId="6192"/>
    <cellStyle name="Millares 2 2 14" xfId="673"/>
    <cellStyle name="Millares 2 2 14 2" xfId="3634"/>
    <cellStyle name="Millares 2 2 14 3" xfId="6328"/>
    <cellStyle name="Millares 2 2 15" xfId="813"/>
    <cellStyle name="Millares 2 2 15 2" xfId="3774"/>
    <cellStyle name="Millares 2 2 15 3" xfId="6468"/>
    <cellStyle name="Millares 2 2 16" xfId="947"/>
    <cellStyle name="Millares 2 2 16 2" xfId="3908"/>
    <cellStyle name="Millares 2 2 16 3" xfId="6602"/>
    <cellStyle name="Millares 2 2 17" xfId="1085"/>
    <cellStyle name="Millares 2 2 17 2" xfId="4046"/>
    <cellStyle name="Millares 2 2 17 3" xfId="6740"/>
    <cellStyle name="Millares 2 2 18" xfId="1223"/>
    <cellStyle name="Millares 2 2 18 2" xfId="4184"/>
    <cellStyle name="Millares 2 2 18 3" xfId="6878"/>
    <cellStyle name="Millares 2 2 19" xfId="1364"/>
    <cellStyle name="Millares 2 2 19 2" xfId="4325"/>
    <cellStyle name="Millares 2 2 19 3" xfId="7019"/>
    <cellStyle name="Millares 2 2 2" xfId="16"/>
    <cellStyle name="Millares 2 2 2 10" xfId="538"/>
    <cellStyle name="Millares 2 2 2 10 2" xfId="3499"/>
    <cellStyle name="Millares 2 2 2 10 3" xfId="6193"/>
    <cellStyle name="Millares 2 2 2 11" xfId="674"/>
    <cellStyle name="Millares 2 2 2 11 2" xfId="3635"/>
    <cellStyle name="Millares 2 2 2 11 3" xfId="6329"/>
    <cellStyle name="Millares 2 2 2 12" xfId="814"/>
    <cellStyle name="Millares 2 2 2 12 2" xfId="3775"/>
    <cellStyle name="Millares 2 2 2 12 3" xfId="6469"/>
    <cellStyle name="Millares 2 2 2 13" xfId="948"/>
    <cellStyle name="Millares 2 2 2 13 2" xfId="3909"/>
    <cellStyle name="Millares 2 2 2 13 3" xfId="6603"/>
    <cellStyle name="Millares 2 2 2 14" xfId="1086"/>
    <cellStyle name="Millares 2 2 2 14 2" xfId="4047"/>
    <cellStyle name="Millares 2 2 2 14 3" xfId="6741"/>
    <cellStyle name="Millares 2 2 2 15" xfId="1224"/>
    <cellStyle name="Millares 2 2 2 15 2" xfId="4185"/>
    <cellStyle name="Millares 2 2 2 15 3" xfId="6879"/>
    <cellStyle name="Millares 2 2 2 16" xfId="1365"/>
    <cellStyle name="Millares 2 2 2 16 2" xfId="4326"/>
    <cellStyle name="Millares 2 2 2 16 3" xfId="7020"/>
    <cellStyle name="Millares 2 2 2 17" xfId="1502"/>
    <cellStyle name="Millares 2 2 2 17 2" xfId="4463"/>
    <cellStyle name="Millares 2 2 2 17 3" xfId="7157"/>
    <cellStyle name="Millares 2 2 2 18" xfId="1641"/>
    <cellStyle name="Millares 2 2 2 18 2" xfId="4602"/>
    <cellStyle name="Millares 2 2 2 18 3" xfId="7296"/>
    <cellStyle name="Millares 2 2 2 19" xfId="1775"/>
    <cellStyle name="Millares 2 2 2 19 2" xfId="4736"/>
    <cellStyle name="Millares 2 2 2 19 3" xfId="7430"/>
    <cellStyle name="Millares 2 2 2 2" xfId="26"/>
    <cellStyle name="Millares 2 2 2 2 10" xfId="815"/>
    <cellStyle name="Millares 2 2 2 2 10 2" xfId="3776"/>
    <cellStyle name="Millares 2 2 2 2 10 3" xfId="6470"/>
    <cellStyle name="Millares 2 2 2 2 11" xfId="949"/>
    <cellStyle name="Millares 2 2 2 2 11 2" xfId="3910"/>
    <cellStyle name="Millares 2 2 2 2 11 3" xfId="6604"/>
    <cellStyle name="Millares 2 2 2 2 12" xfId="1087"/>
    <cellStyle name="Millares 2 2 2 2 12 2" xfId="4048"/>
    <cellStyle name="Millares 2 2 2 2 12 3" xfId="6742"/>
    <cellStyle name="Millares 2 2 2 2 13" xfId="1225"/>
    <cellStyle name="Millares 2 2 2 2 13 2" xfId="4186"/>
    <cellStyle name="Millares 2 2 2 2 13 3" xfId="6880"/>
    <cellStyle name="Millares 2 2 2 2 14" xfId="1366"/>
    <cellStyle name="Millares 2 2 2 2 14 2" xfId="4327"/>
    <cellStyle name="Millares 2 2 2 2 14 3" xfId="7021"/>
    <cellStyle name="Millares 2 2 2 2 15" xfId="1503"/>
    <cellStyle name="Millares 2 2 2 2 15 2" xfId="4464"/>
    <cellStyle name="Millares 2 2 2 2 15 3" xfId="7158"/>
    <cellStyle name="Millares 2 2 2 2 16" xfId="1642"/>
    <cellStyle name="Millares 2 2 2 2 16 2" xfId="4603"/>
    <cellStyle name="Millares 2 2 2 2 16 3" xfId="7297"/>
    <cellStyle name="Millares 2 2 2 2 17" xfId="1776"/>
    <cellStyle name="Millares 2 2 2 2 17 2" xfId="4737"/>
    <cellStyle name="Millares 2 2 2 2 17 3" xfId="7431"/>
    <cellStyle name="Millares 2 2 2 2 18" xfId="1911"/>
    <cellStyle name="Millares 2 2 2 2 18 2" xfId="4872"/>
    <cellStyle name="Millares 2 2 2 2 18 3" xfId="7566"/>
    <cellStyle name="Millares 2 2 2 2 19" xfId="2047"/>
    <cellStyle name="Millares 2 2 2 2 19 2" xfId="5008"/>
    <cellStyle name="Millares 2 2 2 2 19 3" xfId="7702"/>
    <cellStyle name="Millares 2 2 2 2 2" xfId="83"/>
    <cellStyle name="Millares 2 2 2 2 2 10" xfId="1226"/>
    <cellStyle name="Millares 2 2 2 2 2 10 2" xfId="4187"/>
    <cellStyle name="Millares 2 2 2 2 2 10 3" xfId="6881"/>
    <cellStyle name="Millares 2 2 2 2 2 11" xfId="1367"/>
    <cellStyle name="Millares 2 2 2 2 2 11 2" xfId="4328"/>
    <cellStyle name="Millares 2 2 2 2 2 11 3" xfId="7022"/>
    <cellStyle name="Millares 2 2 2 2 2 12" xfId="1504"/>
    <cellStyle name="Millares 2 2 2 2 2 12 2" xfId="4465"/>
    <cellStyle name="Millares 2 2 2 2 2 12 3" xfId="7159"/>
    <cellStyle name="Millares 2 2 2 2 2 13" xfId="1643"/>
    <cellStyle name="Millares 2 2 2 2 2 13 2" xfId="4604"/>
    <cellStyle name="Millares 2 2 2 2 2 13 3" xfId="7298"/>
    <cellStyle name="Millares 2 2 2 2 2 14" xfId="1777"/>
    <cellStyle name="Millares 2 2 2 2 2 14 2" xfId="4738"/>
    <cellStyle name="Millares 2 2 2 2 2 14 3" xfId="7432"/>
    <cellStyle name="Millares 2 2 2 2 2 15" xfId="1912"/>
    <cellStyle name="Millares 2 2 2 2 2 15 2" xfId="4873"/>
    <cellStyle name="Millares 2 2 2 2 2 15 3" xfId="7567"/>
    <cellStyle name="Millares 2 2 2 2 2 16" xfId="2048"/>
    <cellStyle name="Millares 2 2 2 2 2 16 2" xfId="5009"/>
    <cellStyle name="Millares 2 2 2 2 2 16 3" xfId="7703"/>
    <cellStyle name="Millares 2 2 2 2 2 17" xfId="2184"/>
    <cellStyle name="Millares 2 2 2 2 2 17 2" xfId="5145"/>
    <cellStyle name="Millares 2 2 2 2 2 17 3" xfId="7839"/>
    <cellStyle name="Millares 2 2 2 2 2 18" xfId="2319"/>
    <cellStyle name="Millares 2 2 2 2 2 18 2" xfId="5280"/>
    <cellStyle name="Millares 2 2 2 2 2 18 3" xfId="7974"/>
    <cellStyle name="Millares 2 2 2 2 2 19" xfId="2462"/>
    <cellStyle name="Millares 2 2 2 2 2 19 2" xfId="5423"/>
    <cellStyle name="Millares 2 2 2 2 2 19 3" xfId="8117"/>
    <cellStyle name="Millares 2 2 2 2 2 2" xfId="137"/>
    <cellStyle name="Millares 2 2 2 2 2 2 2" xfId="3098"/>
    <cellStyle name="Millares 2 2 2 2 2 2 3" xfId="5792"/>
    <cellStyle name="Millares 2 2 2 2 2 20" xfId="2600"/>
    <cellStyle name="Millares 2 2 2 2 2 21" xfId="2734"/>
    <cellStyle name="Millares 2 2 2 2 2 22" xfId="2868"/>
    <cellStyle name="Millares 2 2 2 2 2 23" xfId="3044"/>
    <cellStyle name="Millares 2 2 2 2 2 24" xfId="5560"/>
    <cellStyle name="Millares 2 2 2 2 2 25" xfId="5738"/>
    <cellStyle name="Millares 2 2 2 2 2 3" xfId="272"/>
    <cellStyle name="Millares 2 2 2 2 2 3 2" xfId="3233"/>
    <cellStyle name="Millares 2 2 2 2 2 3 3" xfId="5927"/>
    <cellStyle name="Millares 2 2 2 2 2 4" xfId="407"/>
    <cellStyle name="Millares 2 2 2 2 2 4 2" xfId="3368"/>
    <cellStyle name="Millares 2 2 2 2 2 4 3" xfId="6062"/>
    <cellStyle name="Millares 2 2 2 2 2 5" xfId="540"/>
    <cellStyle name="Millares 2 2 2 2 2 5 2" xfId="3501"/>
    <cellStyle name="Millares 2 2 2 2 2 5 3" xfId="6195"/>
    <cellStyle name="Millares 2 2 2 2 2 6" xfId="676"/>
    <cellStyle name="Millares 2 2 2 2 2 6 2" xfId="3637"/>
    <cellStyle name="Millares 2 2 2 2 2 6 3" xfId="6331"/>
    <cellStyle name="Millares 2 2 2 2 2 7" xfId="816"/>
    <cellStyle name="Millares 2 2 2 2 2 7 2" xfId="3777"/>
    <cellStyle name="Millares 2 2 2 2 2 7 3" xfId="6471"/>
    <cellStyle name="Millares 2 2 2 2 2 8" xfId="950"/>
    <cellStyle name="Millares 2 2 2 2 2 8 2" xfId="3911"/>
    <cellStyle name="Millares 2 2 2 2 2 8 3" xfId="6605"/>
    <cellStyle name="Millares 2 2 2 2 2 9" xfId="1088"/>
    <cellStyle name="Millares 2 2 2 2 2 9 2" xfId="4049"/>
    <cellStyle name="Millares 2 2 2 2 2 9 3" xfId="6743"/>
    <cellStyle name="Millares 2 2 2 2 20" xfId="2183"/>
    <cellStyle name="Millares 2 2 2 2 20 2" xfId="5144"/>
    <cellStyle name="Millares 2 2 2 2 20 3" xfId="7838"/>
    <cellStyle name="Millares 2 2 2 2 21" xfId="2318"/>
    <cellStyle name="Millares 2 2 2 2 21 2" xfId="5279"/>
    <cellStyle name="Millares 2 2 2 2 21 3" xfId="7973"/>
    <cellStyle name="Millares 2 2 2 2 22" xfId="2461"/>
    <cellStyle name="Millares 2 2 2 2 22 2" xfId="5422"/>
    <cellStyle name="Millares 2 2 2 2 22 3" xfId="8116"/>
    <cellStyle name="Millares 2 2 2 2 23" xfId="2599"/>
    <cellStyle name="Millares 2 2 2 2 24" xfId="2733"/>
    <cellStyle name="Millares 2 2 2 2 25" xfId="2867"/>
    <cellStyle name="Millares 2 2 2 2 26" xfId="2987"/>
    <cellStyle name="Millares 2 2 2 2 27" xfId="5559"/>
    <cellStyle name="Millares 2 2 2 2 28" xfId="5681"/>
    <cellStyle name="Millares 2 2 2 2 3" xfId="57"/>
    <cellStyle name="Millares 2 2 2 2 3 10" xfId="1227"/>
    <cellStyle name="Millares 2 2 2 2 3 10 2" xfId="4188"/>
    <cellStyle name="Millares 2 2 2 2 3 10 3" xfId="6882"/>
    <cellStyle name="Millares 2 2 2 2 3 11" xfId="1368"/>
    <cellStyle name="Millares 2 2 2 2 3 11 2" xfId="4329"/>
    <cellStyle name="Millares 2 2 2 2 3 11 3" xfId="7023"/>
    <cellStyle name="Millares 2 2 2 2 3 12" xfId="1505"/>
    <cellStyle name="Millares 2 2 2 2 3 12 2" xfId="4466"/>
    <cellStyle name="Millares 2 2 2 2 3 12 3" xfId="7160"/>
    <cellStyle name="Millares 2 2 2 2 3 13" xfId="1644"/>
    <cellStyle name="Millares 2 2 2 2 3 13 2" xfId="4605"/>
    <cellStyle name="Millares 2 2 2 2 3 13 3" xfId="7299"/>
    <cellStyle name="Millares 2 2 2 2 3 14" xfId="1778"/>
    <cellStyle name="Millares 2 2 2 2 3 14 2" xfId="4739"/>
    <cellStyle name="Millares 2 2 2 2 3 14 3" xfId="7433"/>
    <cellStyle name="Millares 2 2 2 2 3 15" xfId="1913"/>
    <cellStyle name="Millares 2 2 2 2 3 15 2" xfId="4874"/>
    <cellStyle name="Millares 2 2 2 2 3 15 3" xfId="7568"/>
    <cellStyle name="Millares 2 2 2 2 3 16" xfId="2049"/>
    <cellStyle name="Millares 2 2 2 2 3 16 2" xfId="5010"/>
    <cellStyle name="Millares 2 2 2 2 3 16 3" xfId="7704"/>
    <cellStyle name="Millares 2 2 2 2 3 17" xfId="2185"/>
    <cellStyle name="Millares 2 2 2 2 3 17 2" xfId="5146"/>
    <cellStyle name="Millares 2 2 2 2 3 17 3" xfId="7840"/>
    <cellStyle name="Millares 2 2 2 2 3 18" xfId="2320"/>
    <cellStyle name="Millares 2 2 2 2 3 18 2" xfId="5281"/>
    <cellStyle name="Millares 2 2 2 2 3 18 3" xfId="7975"/>
    <cellStyle name="Millares 2 2 2 2 3 19" xfId="2463"/>
    <cellStyle name="Millares 2 2 2 2 3 19 2" xfId="5424"/>
    <cellStyle name="Millares 2 2 2 2 3 19 3" xfId="8118"/>
    <cellStyle name="Millares 2 2 2 2 3 2" xfId="138"/>
    <cellStyle name="Millares 2 2 2 2 3 2 2" xfId="3099"/>
    <cellStyle name="Millares 2 2 2 2 3 2 3" xfId="5793"/>
    <cellStyle name="Millares 2 2 2 2 3 20" xfId="2601"/>
    <cellStyle name="Millares 2 2 2 2 3 21" xfId="2735"/>
    <cellStyle name="Millares 2 2 2 2 3 22" xfId="2869"/>
    <cellStyle name="Millares 2 2 2 2 3 23" xfId="3018"/>
    <cellStyle name="Millares 2 2 2 2 3 24" xfId="5561"/>
    <cellStyle name="Millares 2 2 2 2 3 25" xfId="5712"/>
    <cellStyle name="Millares 2 2 2 2 3 3" xfId="273"/>
    <cellStyle name="Millares 2 2 2 2 3 3 2" xfId="3234"/>
    <cellStyle name="Millares 2 2 2 2 3 3 3" xfId="5928"/>
    <cellStyle name="Millares 2 2 2 2 3 4" xfId="408"/>
    <cellStyle name="Millares 2 2 2 2 3 4 2" xfId="3369"/>
    <cellStyle name="Millares 2 2 2 2 3 4 3" xfId="6063"/>
    <cellStyle name="Millares 2 2 2 2 3 5" xfId="541"/>
    <cellStyle name="Millares 2 2 2 2 3 5 2" xfId="3502"/>
    <cellStyle name="Millares 2 2 2 2 3 5 3" xfId="6196"/>
    <cellStyle name="Millares 2 2 2 2 3 6" xfId="677"/>
    <cellStyle name="Millares 2 2 2 2 3 6 2" xfId="3638"/>
    <cellStyle name="Millares 2 2 2 2 3 6 3" xfId="6332"/>
    <cellStyle name="Millares 2 2 2 2 3 7" xfId="817"/>
    <cellStyle name="Millares 2 2 2 2 3 7 2" xfId="3778"/>
    <cellStyle name="Millares 2 2 2 2 3 7 3" xfId="6472"/>
    <cellStyle name="Millares 2 2 2 2 3 8" xfId="951"/>
    <cellStyle name="Millares 2 2 2 2 3 8 2" xfId="3912"/>
    <cellStyle name="Millares 2 2 2 2 3 8 3" xfId="6606"/>
    <cellStyle name="Millares 2 2 2 2 3 9" xfId="1089"/>
    <cellStyle name="Millares 2 2 2 2 3 9 2" xfId="4050"/>
    <cellStyle name="Millares 2 2 2 2 3 9 3" xfId="6744"/>
    <cellStyle name="Millares 2 2 2 2 4" xfId="139"/>
    <cellStyle name="Millares 2 2 2 2 4 10" xfId="1369"/>
    <cellStyle name="Millares 2 2 2 2 4 10 2" xfId="4330"/>
    <cellStyle name="Millares 2 2 2 2 4 10 3" xfId="7024"/>
    <cellStyle name="Millares 2 2 2 2 4 11" xfId="1506"/>
    <cellStyle name="Millares 2 2 2 2 4 11 2" xfId="4467"/>
    <cellStyle name="Millares 2 2 2 2 4 11 3" xfId="7161"/>
    <cellStyle name="Millares 2 2 2 2 4 12" xfId="1645"/>
    <cellStyle name="Millares 2 2 2 2 4 12 2" xfId="4606"/>
    <cellStyle name="Millares 2 2 2 2 4 12 3" xfId="7300"/>
    <cellStyle name="Millares 2 2 2 2 4 13" xfId="1779"/>
    <cellStyle name="Millares 2 2 2 2 4 13 2" xfId="4740"/>
    <cellStyle name="Millares 2 2 2 2 4 13 3" xfId="7434"/>
    <cellStyle name="Millares 2 2 2 2 4 14" xfId="1914"/>
    <cellStyle name="Millares 2 2 2 2 4 14 2" xfId="4875"/>
    <cellStyle name="Millares 2 2 2 2 4 14 3" xfId="7569"/>
    <cellStyle name="Millares 2 2 2 2 4 15" xfId="2050"/>
    <cellStyle name="Millares 2 2 2 2 4 15 2" xfId="5011"/>
    <cellStyle name="Millares 2 2 2 2 4 15 3" xfId="7705"/>
    <cellStyle name="Millares 2 2 2 2 4 16" xfId="2186"/>
    <cellStyle name="Millares 2 2 2 2 4 16 2" xfId="5147"/>
    <cellStyle name="Millares 2 2 2 2 4 16 3" xfId="7841"/>
    <cellStyle name="Millares 2 2 2 2 4 17" xfId="2321"/>
    <cellStyle name="Millares 2 2 2 2 4 17 2" xfId="5282"/>
    <cellStyle name="Millares 2 2 2 2 4 17 3" xfId="7976"/>
    <cellStyle name="Millares 2 2 2 2 4 18" xfId="2464"/>
    <cellStyle name="Millares 2 2 2 2 4 18 2" xfId="5425"/>
    <cellStyle name="Millares 2 2 2 2 4 18 3" xfId="8119"/>
    <cellStyle name="Millares 2 2 2 2 4 19" xfId="2602"/>
    <cellStyle name="Millares 2 2 2 2 4 2" xfId="274"/>
    <cellStyle name="Millares 2 2 2 2 4 2 2" xfId="3235"/>
    <cellStyle name="Millares 2 2 2 2 4 2 3" xfId="5929"/>
    <cellStyle name="Millares 2 2 2 2 4 20" xfId="2736"/>
    <cellStyle name="Millares 2 2 2 2 4 21" xfId="2870"/>
    <cellStyle name="Millares 2 2 2 2 4 22" xfId="3100"/>
    <cellStyle name="Millares 2 2 2 2 4 23" xfId="5562"/>
    <cellStyle name="Millares 2 2 2 2 4 24" xfId="5794"/>
    <cellStyle name="Millares 2 2 2 2 4 3" xfId="409"/>
    <cellStyle name="Millares 2 2 2 2 4 3 2" xfId="3370"/>
    <cellStyle name="Millares 2 2 2 2 4 3 3" xfId="6064"/>
    <cellStyle name="Millares 2 2 2 2 4 4" xfId="542"/>
    <cellStyle name="Millares 2 2 2 2 4 4 2" xfId="3503"/>
    <cellStyle name="Millares 2 2 2 2 4 4 3" xfId="6197"/>
    <cellStyle name="Millares 2 2 2 2 4 5" xfId="678"/>
    <cellStyle name="Millares 2 2 2 2 4 5 2" xfId="3639"/>
    <cellStyle name="Millares 2 2 2 2 4 5 3" xfId="6333"/>
    <cellStyle name="Millares 2 2 2 2 4 6" xfId="818"/>
    <cellStyle name="Millares 2 2 2 2 4 6 2" xfId="3779"/>
    <cellStyle name="Millares 2 2 2 2 4 6 3" xfId="6473"/>
    <cellStyle name="Millares 2 2 2 2 4 7" xfId="952"/>
    <cellStyle name="Millares 2 2 2 2 4 7 2" xfId="3913"/>
    <cellStyle name="Millares 2 2 2 2 4 7 3" xfId="6607"/>
    <cellStyle name="Millares 2 2 2 2 4 8" xfId="1090"/>
    <cellStyle name="Millares 2 2 2 2 4 8 2" xfId="4051"/>
    <cellStyle name="Millares 2 2 2 2 4 8 3" xfId="6745"/>
    <cellStyle name="Millares 2 2 2 2 4 9" xfId="1228"/>
    <cellStyle name="Millares 2 2 2 2 4 9 2" xfId="4189"/>
    <cellStyle name="Millares 2 2 2 2 4 9 3" xfId="6883"/>
    <cellStyle name="Millares 2 2 2 2 5" xfId="136"/>
    <cellStyle name="Millares 2 2 2 2 5 2" xfId="3097"/>
    <cellStyle name="Millares 2 2 2 2 5 3" xfId="5791"/>
    <cellStyle name="Millares 2 2 2 2 6" xfId="271"/>
    <cellStyle name="Millares 2 2 2 2 6 2" xfId="3232"/>
    <cellStyle name="Millares 2 2 2 2 6 3" xfId="5926"/>
    <cellStyle name="Millares 2 2 2 2 7" xfId="406"/>
    <cellStyle name="Millares 2 2 2 2 7 2" xfId="3367"/>
    <cellStyle name="Millares 2 2 2 2 7 3" xfId="6061"/>
    <cellStyle name="Millares 2 2 2 2 8" xfId="539"/>
    <cellStyle name="Millares 2 2 2 2 8 2" xfId="3500"/>
    <cellStyle name="Millares 2 2 2 2 8 3" xfId="6194"/>
    <cellStyle name="Millares 2 2 2 2 9" xfId="675"/>
    <cellStyle name="Millares 2 2 2 2 9 2" xfId="3636"/>
    <cellStyle name="Millares 2 2 2 2 9 3" xfId="6330"/>
    <cellStyle name="Millares 2 2 2 20" xfId="1910"/>
    <cellStyle name="Millares 2 2 2 20 2" xfId="4871"/>
    <cellStyle name="Millares 2 2 2 20 3" xfId="7565"/>
    <cellStyle name="Millares 2 2 2 21" xfId="2046"/>
    <cellStyle name="Millares 2 2 2 21 2" xfId="5007"/>
    <cellStyle name="Millares 2 2 2 21 3" xfId="7701"/>
    <cellStyle name="Millares 2 2 2 22" xfId="2182"/>
    <cellStyle name="Millares 2 2 2 22 2" xfId="5143"/>
    <cellStyle name="Millares 2 2 2 22 3" xfId="7837"/>
    <cellStyle name="Millares 2 2 2 23" xfId="2317"/>
    <cellStyle name="Millares 2 2 2 23 2" xfId="5278"/>
    <cellStyle name="Millares 2 2 2 23 3" xfId="7972"/>
    <cellStyle name="Millares 2 2 2 24" xfId="2460"/>
    <cellStyle name="Millares 2 2 2 24 2" xfId="5421"/>
    <cellStyle name="Millares 2 2 2 24 3" xfId="8115"/>
    <cellStyle name="Millares 2 2 2 25" xfId="2598"/>
    <cellStyle name="Millares 2 2 2 26" xfId="2732"/>
    <cellStyle name="Millares 2 2 2 27" xfId="2866"/>
    <cellStyle name="Millares 2 2 2 28" xfId="2977"/>
    <cellStyle name="Millares 2 2 2 29" xfId="5558"/>
    <cellStyle name="Millares 2 2 2 3" xfId="73"/>
    <cellStyle name="Millares 2 2 2 3 10" xfId="1091"/>
    <cellStyle name="Millares 2 2 2 3 10 2" xfId="4052"/>
    <cellStyle name="Millares 2 2 2 3 10 3" xfId="6746"/>
    <cellStyle name="Millares 2 2 2 3 11" xfId="1229"/>
    <cellStyle name="Millares 2 2 2 3 11 2" xfId="4190"/>
    <cellStyle name="Millares 2 2 2 3 11 3" xfId="6884"/>
    <cellStyle name="Millares 2 2 2 3 12" xfId="1370"/>
    <cellStyle name="Millares 2 2 2 3 12 2" xfId="4331"/>
    <cellStyle name="Millares 2 2 2 3 12 3" xfId="7025"/>
    <cellStyle name="Millares 2 2 2 3 13" xfId="1507"/>
    <cellStyle name="Millares 2 2 2 3 13 2" xfId="4468"/>
    <cellStyle name="Millares 2 2 2 3 13 3" xfId="7162"/>
    <cellStyle name="Millares 2 2 2 3 14" xfId="1646"/>
    <cellStyle name="Millares 2 2 2 3 14 2" xfId="4607"/>
    <cellStyle name="Millares 2 2 2 3 14 3" xfId="7301"/>
    <cellStyle name="Millares 2 2 2 3 15" xfId="1780"/>
    <cellStyle name="Millares 2 2 2 3 15 2" xfId="4741"/>
    <cellStyle name="Millares 2 2 2 3 15 3" xfId="7435"/>
    <cellStyle name="Millares 2 2 2 3 16" xfId="1915"/>
    <cellStyle name="Millares 2 2 2 3 16 2" xfId="4876"/>
    <cellStyle name="Millares 2 2 2 3 16 3" xfId="7570"/>
    <cellStyle name="Millares 2 2 2 3 17" xfId="2051"/>
    <cellStyle name="Millares 2 2 2 3 17 2" xfId="5012"/>
    <cellStyle name="Millares 2 2 2 3 17 3" xfId="7706"/>
    <cellStyle name="Millares 2 2 2 3 18" xfId="2187"/>
    <cellStyle name="Millares 2 2 2 3 18 2" xfId="5148"/>
    <cellStyle name="Millares 2 2 2 3 18 3" xfId="7842"/>
    <cellStyle name="Millares 2 2 2 3 19" xfId="2322"/>
    <cellStyle name="Millares 2 2 2 3 19 2" xfId="5283"/>
    <cellStyle name="Millares 2 2 2 3 19 3" xfId="7977"/>
    <cellStyle name="Millares 2 2 2 3 2" xfId="141"/>
    <cellStyle name="Millares 2 2 2 3 2 10" xfId="1371"/>
    <cellStyle name="Millares 2 2 2 3 2 10 2" xfId="4332"/>
    <cellStyle name="Millares 2 2 2 3 2 10 3" xfId="7026"/>
    <cellStyle name="Millares 2 2 2 3 2 11" xfId="1508"/>
    <cellStyle name="Millares 2 2 2 3 2 11 2" xfId="4469"/>
    <cellStyle name="Millares 2 2 2 3 2 11 3" xfId="7163"/>
    <cellStyle name="Millares 2 2 2 3 2 12" xfId="1647"/>
    <cellStyle name="Millares 2 2 2 3 2 12 2" xfId="4608"/>
    <cellStyle name="Millares 2 2 2 3 2 12 3" xfId="7302"/>
    <cellStyle name="Millares 2 2 2 3 2 13" xfId="1781"/>
    <cellStyle name="Millares 2 2 2 3 2 13 2" xfId="4742"/>
    <cellStyle name="Millares 2 2 2 3 2 13 3" xfId="7436"/>
    <cellStyle name="Millares 2 2 2 3 2 14" xfId="1916"/>
    <cellStyle name="Millares 2 2 2 3 2 14 2" xfId="4877"/>
    <cellStyle name="Millares 2 2 2 3 2 14 3" xfId="7571"/>
    <cellStyle name="Millares 2 2 2 3 2 15" xfId="2052"/>
    <cellStyle name="Millares 2 2 2 3 2 15 2" xfId="5013"/>
    <cellStyle name="Millares 2 2 2 3 2 15 3" xfId="7707"/>
    <cellStyle name="Millares 2 2 2 3 2 16" xfId="2188"/>
    <cellStyle name="Millares 2 2 2 3 2 16 2" xfId="5149"/>
    <cellStyle name="Millares 2 2 2 3 2 16 3" xfId="7843"/>
    <cellStyle name="Millares 2 2 2 3 2 17" xfId="2323"/>
    <cellStyle name="Millares 2 2 2 3 2 17 2" xfId="5284"/>
    <cellStyle name="Millares 2 2 2 3 2 17 3" xfId="7978"/>
    <cellStyle name="Millares 2 2 2 3 2 18" xfId="2466"/>
    <cellStyle name="Millares 2 2 2 3 2 18 2" xfId="5427"/>
    <cellStyle name="Millares 2 2 2 3 2 18 3" xfId="8121"/>
    <cellStyle name="Millares 2 2 2 3 2 19" xfId="2604"/>
    <cellStyle name="Millares 2 2 2 3 2 2" xfId="276"/>
    <cellStyle name="Millares 2 2 2 3 2 2 2" xfId="3237"/>
    <cellStyle name="Millares 2 2 2 3 2 2 3" xfId="5931"/>
    <cellStyle name="Millares 2 2 2 3 2 20" xfId="2738"/>
    <cellStyle name="Millares 2 2 2 3 2 21" xfId="2872"/>
    <cellStyle name="Millares 2 2 2 3 2 22" xfId="3102"/>
    <cellStyle name="Millares 2 2 2 3 2 23" xfId="5564"/>
    <cellStyle name="Millares 2 2 2 3 2 24" xfId="5796"/>
    <cellStyle name="Millares 2 2 2 3 2 3" xfId="411"/>
    <cellStyle name="Millares 2 2 2 3 2 3 2" xfId="3372"/>
    <cellStyle name="Millares 2 2 2 3 2 3 3" xfId="6066"/>
    <cellStyle name="Millares 2 2 2 3 2 4" xfId="544"/>
    <cellStyle name="Millares 2 2 2 3 2 4 2" xfId="3505"/>
    <cellStyle name="Millares 2 2 2 3 2 4 3" xfId="6199"/>
    <cellStyle name="Millares 2 2 2 3 2 5" xfId="680"/>
    <cellStyle name="Millares 2 2 2 3 2 5 2" xfId="3641"/>
    <cellStyle name="Millares 2 2 2 3 2 5 3" xfId="6335"/>
    <cellStyle name="Millares 2 2 2 3 2 6" xfId="820"/>
    <cellStyle name="Millares 2 2 2 3 2 6 2" xfId="3781"/>
    <cellStyle name="Millares 2 2 2 3 2 6 3" xfId="6475"/>
    <cellStyle name="Millares 2 2 2 3 2 7" xfId="954"/>
    <cellStyle name="Millares 2 2 2 3 2 7 2" xfId="3915"/>
    <cellStyle name="Millares 2 2 2 3 2 7 3" xfId="6609"/>
    <cellStyle name="Millares 2 2 2 3 2 8" xfId="1092"/>
    <cellStyle name="Millares 2 2 2 3 2 8 2" xfId="4053"/>
    <cellStyle name="Millares 2 2 2 3 2 8 3" xfId="6747"/>
    <cellStyle name="Millares 2 2 2 3 2 9" xfId="1230"/>
    <cellStyle name="Millares 2 2 2 3 2 9 2" xfId="4191"/>
    <cellStyle name="Millares 2 2 2 3 2 9 3" xfId="6885"/>
    <cellStyle name="Millares 2 2 2 3 20" xfId="2465"/>
    <cellStyle name="Millares 2 2 2 3 20 2" xfId="5426"/>
    <cellStyle name="Millares 2 2 2 3 20 3" xfId="8120"/>
    <cellStyle name="Millares 2 2 2 3 21" xfId="2603"/>
    <cellStyle name="Millares 2 2 2 3 22" xfId="2737"/>
    <cellStyle name="Millares 2 2 2 3 23" xfId="2871"/>
    <cellStyle name="Millares 2 2 2 3 24" xfId="3034"/>
    <cellStyle name="Millares 2 2 2 3 25" xfId="5563"/>
    <cellStyle name="Millares 2 2 2 3 26" xfId="5728"/>
    <cellStyle name="Millares 2 2 2 3 3" xfId="140"/>
    <cellStyle name="Millares 2 2 2 3 3 2" xfId="3101"/>
    <cellStyle name="Millares 2 2 2 3 3 3" xfId="5795"/>
    <cellStyle name="Millares 2 2 2 3 4" xfId="275"/>
    <cellStyle name="Millares 2 2 2 3 4 2" xfId="3236"/>
    <cellStyle name="Millares 2 2 2 3 4 3" xfId="5930"/>
    <cellStyle name="Millares 2 2 2 3 5" xfId="410"/>
    <cellStyle name="Millares 2 2 2 3 5 2" xfId="3371"/>
    <cellStyle name="Millares 2 2 2 3 5 3" xfId="6065"/>
    <cellStyle name="Millares 2 2 2 3 6" xfId="543"/>
    <cellStyle name="Millares 2 2 2 3 6 2" xfId="3504"/>
    <cellStyle name="Millares 2 2 2 3 6 3" xfId="6198"/>
    <cellStyle name="Millares 2 2 2 3 7" xfId="679"/>
    <cellStyle name="Millares 2 2 2 3 7 2" xfId="3640"/>
    <cellStyle name="Millares 2 2 2 3 7 3" xfId="6334"/>
    <cellStyle name="Millares 2 2 2 3 8" xfId="819"/>
    <cellStyle name="Millares 2 2 2 3 8 2" xfId="3780"/>
    <cellStyle name="Millares 2 2 2 3 8 3" xfId="6474"/>
    <cellStyle name="Millares 2 2 2 3 9" xfId="953"/>
    <cellStyle name="Millares 2 2 2 3 9 2" xfId="3914"/>
    <cellStyle name="Millares 2 2 2 3 9 3" xfId="6608"/>
    <cellStyle name="Millares 2 2 2 30" xfId="5671"/>
    <cellStyle name="Millares 2 2 2 4" xfId="47"/>
    <cellStyle name="Millares 2 2 2 4 10" xfId="1231"/>
    <cellStyle name="Millares 2 2 2 4 10 2" xfId="4192"/>
    <cellStyle name="Millares 2 2 2 4 10 3" xfId="6886"/>
    <cellStyle name="Millares 2 2 2 4 11" xfId="1372"/>
    <cellStyle name="Millares 2 2 2 4 11 2" xfId="4333"/>
    <cellStyle name="Millares 2 2 2 4 11 3" xfId="7027"/>
    <cellStyle name="Millares 2 2 2 4 12" xfId="1509"/>
    <cellStyle name="Millares 2 2 2 4 12 2" xfId="4470"/>
    <cellStyle name="Millares 2 2 2 4 12 3" xfId="7164"/>
    <cellStyle name="Millares 2 2 2 4 13" xfId="1648"/>
    <cellStyle name="Millares 2 2 2 4 13 2" xfId="4609"/>
    <cellStyle name="Millares 2 2 2 4 13 3" xfId="7303"/>
    <cellStyle name="Millares 2 2 2 4 14" xfId="1782"/>
    <cellStyle name="Millares 2 2 2 4 14 2" xfId="4743"/>
    <cellStyle name="Millares 2 2 2 4 14 3" xfId="7437"/>
    <cellStyle name="Millares 2 2 2 4 15" xfId="1917"/>
    <cellStyle name="Millares 2 2 2 4 15 2" xfId="4878"/>
    <cellStyle name="Millares 2 2 2 4 15 3" xfId="7572"/>
    <cellStyle name="Millares 2 2 2 4 16" xfId="2053"/>
    <cellStyle name="Millares 2 2 2 4 16 2" xfId="5014"/>
    <cellStyle name="Millares 2 2 2 4 16 3" xfId="7708"/>
    <cellStyle name="Millares 2 2 2 4 17" xfId="2189"/>
    <cellStyle name="Millares 2 2 2 4 17 2" xfId="5150"/>
    <cellStyle name="Millares 2 2 2 4 17 3" xfId="7844"/>
    <cellStyle name="Millares 2 2 2 4 18" xfId="2324"/>
    <cellStyle name="Millares 2 2 2 4 18 2" xfId="5285"/>
    <cellStyle name="Millares 2 2 2 4 18 3" xfId="7979"/>
    <cellStyle name="Millares 2 2 2 4 19" xfId="2467"/>
    <cellStyle name="Millares 2 2 2 4 19 2" xfId="5428"/>
    <cellStyle name="Millares 2 2 2 4 19 3" xfId="8122"/>
    <cellStyle name="Millares 2 2 2 4 2" xfId="142"/>
    <cellStyle name="Millares 2 2 2 4 2 2" xfId="3103"/>
    <cellStyle name="Millares 2 2 2 4 2 3" xfId="5797"/>
    <cellStyle name="Millares 2 2 2 4 20" xfId="2605"/>
    <cellStyle name="Millares 2 2 2 4 21" xfId="2739"/>
    <cellStyle name="Millares 2 2 2 4 22" xfId="2873"/>
    <cellStyle name="Millares 2 2 2 4 23" xfId="3008"/>
    <cellStyle name="Millares 2 2 2 4 24" xfId="5565"/>
    <cellStyle name="Millares 2 2 2 4 25" xfId="5702"/>
    <cellStyle name="Millares 2 2 2 4 3" xfId="277"/>
    <cellStyle name="Millares 2 2 2 4 3 2" xfId="3238"/>
    <cellStyle name="Millares 2 2 2 4 3 3" xfId="5932"/>
    <cellStyle name="Millares 2 2 2 4 4" xfId="412"/>
    <cellStyle name="Millares 2 2 2 4 4 2" xfId="3373"/>
    <cellStyle name="Millares 2 2 2 4 4 3" xfId="6067"/>
    <cellStyle name="Millares 2 2 2 4 5" xfId="545"/>
    <cellStyle name="Millares 2 2 2 4 5 2" xfId="3506"/>
    <cellStyle name="Millares 2 2 2 4 5 3" xfId="6200"/>
    <cellStyle name="Millares 2 2 2 4 6" xfId="681"/>
    <cellStyle name="Millares 2 2 2 4 6 2" xfId="3642"/>
    <cellStyle name="Millares 2 2 2 4 6 3" xfId="6336"/>
    <cellStyle name="Millares 2 2 2 4 7" xfId="821"/>
    <cellStyle name="Millares 2 2 2 4 7 2" xfId="3782"/>
    <cellStyle name="Millares 2 2 2 4 7 3" xfId="6476"/>
    <cellStyle name="Millares 2 2 2 4 8" xfId="955"/>
    <cellStyle name="Millares 2 2 2 4 8 2" xfId="3916"/>
    <cellStyle name="Millares 2 2 2 4 8 3" xfId="6610"/>
    <cellStyle name="Millares 2 2 2 4 9" xfId="1093"/>
    <cellStyle name="Millares 2 2 2 4 9 2" xfId="4054"/>
    <cellStyle name="Millares 2 2 2 4 9 3" xfId="6748"/>
    <cellStyle name="Millares 2 2 2 5" xfId="101"/>
    <cellStyle name="Millares 2 2 2 5 10" xfId="1232"/>
    <cellStyle name="Millares 2 2 2 5 10 2" xfId="4193"/>
    <cellStyle name="Millares 2 2 2 5 10 3" xfId="6887"/>
    <cellStyle name="Millares 2 2 2 5 11" xfId="1373"/>
    <cellStyle name="Millares 2 2 2 5 11 2" xfId="4334"/>
    <cellStyle name="Millares 2 2 2 5 11 3" xfId="7028"/>
    <cellStyle name="Millares 2 2 2 5 12" xfId="1510"/>
    <cellStyle name="Millares 2 2 2 5 12 2" xfId="4471"/>
    <cellStyle name="Millares 2 2 2 5 12 3" xfId="7165"/>
    <cellStyle name="Millares 2 2 2 5 13" xfId="1649"/>
    <cellStyle name="Millares 2 2 2 5 13 2" xfId="4610"/>
    <cellStyle name="Millares 2 2 2 5 13 3" xfId="7304"/>
    <cellStyle name="Millares 2 2 2 5 14" xfId="1783"/>
    <cellStyle name="Millares 2 2 2 5 14 2" xfId="4744"/>
    <cellStyle name="Millares 2 2 2 5 14 3" xfId="7438"/>
    <cellStyle name="Millares 2 2 2 5 15" xfId="1918"/>
    <cellStyle name="Millares 2 2 2 5 15 2" xfId="4879"/>
    <cellStyle name="Millares 2 2 2 5 15 3" xfId="7573"/>
    <cellStyle name="Millares 2 2 2 5 16" xfId="2054"/>
    <cellStyle name="Millares 2 2 2 5 16 2" xfId="5015"/>
    <cellStyle name="Millares 2 2 2 5 16 3" xfId="7709"/>
    <cellStyle name="Millares 2 2 2 5 17" xfId="2190"/>
    <cellStyle name="Millares 2 2 2 5 17 2" xfId="5151"/>
    <cellStyle name="Millares 2 2 2 5 17 3" xfId="7845"/>
    <cellStyle name="Millares 2 2 2 5 18" xfId="2325"/>
    <cellStyle name="Millares 2 2 2 5 18 2" xfId="5286"/>
    <cellStyle name="Millares 2 2 2 5 18 3" xfId="7980"/>
    <cellStyle name="Millares 2 2 2 5 19" xfId="2468"/>
    <cellStyle name="Millares 2 2 2 5 19 2" xfId="5429"/>
    <cellStyle name="Millares 2 2 2 5 19 3" xfId="8123"/>
    <cellStyle name="Millares 2 2 2 5 2" xfId="143"/>
    <cellStyle name="Millares 2 2 2 5 2 2" xfId="3104"/>
    <cellStyle name="Millares 2 2 2 5 2 3" xfId="5798"/>
    <cellStyle name="Millares 2 2 2 5 20" xfId="2606"/>
    <cellStyle name="Millares 2 2 2 5 21" xfId="2740"/>
    <cellStyle name="Millares 2 2 2 5 22" xfId="2874"/>
    <cellStyle name="Millares 2 2 2 5 23" xfId="3062"/>
    <cellStyle name="Millares 2 2 2 5 24" xfId="5566"/>
    <cellStyle name="Millares 2 2 2 5 25" xfId="5756"/>
    <cellStyle name="Millares 2 2 2 5 3" xfId="278"/>
    <cellStyle name="Millares 2 2 2 5 3 2" xfId="3239"/>
    <cellStyle name="Millares 2 2 2 5 3 3" xfId="5933"/>
    <cellStyle name="Millares 2 2 2 5 4" xfId="413"/>
    <cellStyle name="Millares 2 2 2 5 4 2" xfId="3374"/>
    <cellStyle name="Millares 2 2 2 5 4 3" xfId="6068"/>
    <cellStyle name="Millares 2 2 2 5 5" xfId="546"/>
    <cellStyle name="Millares 2 2 2 5 5 2" xfId="3507"/>
    <cellStyle name="Millares 2 2 2 5 5 3" xfId="6201"/>
    <cellStyle name="Millares 2 2 2 5 6" xfId="682"/>
    <cellStyle name="Millares 2 2 2 5 6 2" xfId="3643"/>
    <cellStyle name="Millares 2 2 2 5 6 3" xfId="6337"/>
    <cellStyle name="Millares 2 2 2 5 7" xfId="822"/>
    <cellStyle name="Millares 2 2 2 5 7 2" xfId="3783"/>
    <cellStyle name="Millares 2 2 2 5 7 3" xfId="6477"/>
    <cellStyle name="Millares 2 2 2 5 8" xfId="956"/>
    <cellStyle name="Millares 2 2 2 5 8 2" xfId="3917"/>
    <cellStyle name="Millares 2 2 2 5 8 3" xfId="6611"/>
    <cellStyle name="Millares 2 2 2 5 9" xfId="1094"/>
    <cellStyle name="Millares 2 2 2 5 9 2" xfId="4055"/>
    <cellStyle name="Millares 2 2 2 5 9 3" xfId="6749"/>
    <cellStyle name="Millares 2 2 2 6" xfId="144"/>
    <cellStyle name="Millares 2 2 2 6 10" xfId="1374"/>
    <cellStyle name="Millares 2 2 2 6 10 2" xfId="4335"/>
    <cellStyle name="Millares 2 2 2 6 10 3" xfId="7029"/>
    <cellStyle name="Millares 2 2 2 6 11" xfId="1511"/>
    <cellStyle name="Millares 2 2 2 6 11 2" xfId="4472"/>
    <cellStyle name="Millares 2 2 2 6 11 3" xfId="7166"/>
    <cellStyle name="Millares 2 2 2 6 12" xfId="1650"/>
    <cellStyle name="Millares 2 2 2 6 12 2" xfId="4611"/>
    <cellStyle name="Millares 2 2 2 6 12 3" xfId="7305"/>
    <cellStyle name="Millares 2 2 2 6 13" xfId="1784"/>
    <cellStyle name="Millares 2 2 2 6 13 2" xfId="4745"/>
    <cellStyle name="Millares 2 2 2 6 13 3" xfId="7439"/>
    <cellStyle name="Millares 2 2 2 6 14" xfId="1919"/>
    <cellStyle name="Millares 2 2 2 6 14 2" xfId="4880"/>
    <cellStyle name="Millares 2 2 2 6 14 3" xfId="7574"/>
    <cellStyle name="Millares 2 2 2 6 15" xfId="2055"/>
    <cellStyle name="Millares 2 2 2 6 15 2" xfId="5016"/>
    <cellStyle name="Millares 2 2 2 6 15 3" xfId="7710"/>
    <cellStyle name="Millares 2 2 2 6 16" xfId="2191"/>
    <cellStyle name="Millares 2 2 2 6 16 2" xfId="5152"/>
    <cellStyle name="Millares 2 2 2 6 16 3" xfId="7846"/>
    <cellStyle name="Millares 2 2 2 6 17" xfId="2326"/>
    <cellStyle name="Millares 2 2 2 6 17 2" xfId="5287"/>
    <cellStyle name="Millares 2 2 2 6 17 3" xfId="7981"/>
    <cellStyle name="Millares 2 2 2 6 18" xfId="2469"/>
    <cellStyle name="Millares 2 2 2 6 18 2" xfId="5430"/>
    <cellStyle name="Millares 2 2 2 6 18 3" xfId="8124"/>
    <cellStyle name="Millares 2 2 2 6 19" xfId="2607"/>
    <cellStyle name="Millares 2 2 2 6 2" xfId="279"/>
    <cellStyle name="Millares 2 2 2 6 2 2" xfId="3240"/>
    <cellStyle name="Millares 2 2 2 6 2 3" xfId="5934"/>
    <cellStyle name="Millares 2 2 2 6 20" xfId="2741"/>
    <cellStyle name="Millares 2 2 2 6 21" xfId="2875"/>
    <cellStyle name="Millares 2 2 2 6 22" xfId="3105"/>
    <cellStyle name="Millares 2 2 2 6 23" xfId="5567"/>
    <cellStyle name="Millares 2 2 2 6 24" xfId="5799"/>
    <cellStyle name="Millares 2 2 2 6 3" xfId="414"/>
    <cellStyle name="Millares 2 2 2 6 3 2" xfId="3375"/>
    <cellStyle name="Millares 2 2 2 6 3 3" xfId="6069"/>
    <cellStyle name="Millares 2 2 2 6 4" xfId="547"/>
    <cellStyle name="Millares 2 2 2 6 4 2" xfId="3508"/>
    <cellStyle name="Millares 2 2 2 6 4 3" xfId="6202"/>
    <cellStyle name="Millares 2 2 2 6 5" xfId="683"/>
    <cellStyle name="Millares 2 2 2 6 5 2" xfId="3644"/>
    <cellStyle name="Millares 2 2 2 6 5 3" xfId="6338"/>
    <cellStyle name="Millares 2 2 2 6 6" xfId="823"/>
    <cellStyle name="Millares 2 2 2 6 6 2" xfId="3784"/>
    <cellStyle name="Millares 2 2 2 6 6 3" xfId="6478"/>
    <cellStyle name="Millares 2 2 2 6 7" xfId="957"/>
    <cellStyle name="Millares 2 2 2 6 7 2" xfId="3918"/>
    <cellStyle name="Millares 2 2 2 6 7 3" xfId="6612"/>
    <cellStyle name="Millares 2 2 2 6 8" xfId="1095"/>
    <cellStyle name="Millares 2 2 2 6 8 2" xfId="4056"/>
    <cellStyle name="Millares 2 2 2 6 8 3" xfId="6750"/>
    <cellStyle name="Millares 2 2 2 6 9" xfId="1233"/>
    <cellStyle name="Millares 2 2 2 6 9 2" xfId="4194"/>
    <cellStyle name="Millares 2 2 2 6 9 3" xfId="6888"/>
    <cellStyle name="Millares 2 2 2 7" xfId="135"/>
    <cellStyle name="Millares 2 2 2 7 2" xfId="3096"/>
    <cellStyle name="Millares 2 2 2 7 3" xfId="5790"/>
    <cellStyle name="Millares 2 2 2 8" xfId="270"/>
    <cellStyle name="Millares 2 2 2 8 2" xfId="3231"/>
    <cellStyle name="Millares 2 2 2 8 3" xfId="5925"/>
    <cellStyle name="Millares 2 2 2 9" xfId="405"/>
    <cellStyle name="Millares 2 2 2 9 2" xfId="3366"/>
    <cellStyle name="Millares 2 2 2 9 3" xfId="6060"/>
    <cellStyle name="Millares 2 2 20" xfId="1501"/>
    <cellStyle name="Millares 2 2 20 2" xfId="4462"/>
    <cellStyle name="Millares 2 2 20 3" xfId="7156"/>
    <cellStyle name="Millares 2 2 21" xfId="1640"/>
    <cellStyle name="Millares 2 2 21 2" xfId="4601"/>
    <cellStyle name="Millares 2 2 21 3" xfId="7295"/>
    <cellStyle name="Millares 2 2 22" xfId="1774"/>
    <cellStyle name="Millares 2 2 22 2" xfId="4735"/>
    <cellStyle name="Millares 2 2 22 3" xfId="7429"/>
    <cellStyle name="Millares 2 2 23" xfId="1909"/>
    <cellStyle name="Millares 2 2 23 2" xfId="4870"/>
    <cellStyle name="Millares 2 2 23 3" xfId="7564"/>
    <cellStyle name="Millares 2 2 24" xfId="2045"/>
    <cellStyle name="Millares 2 2 24 2" xfId="5006"/>
    <cellStyle name="Millares 2 2 24 3" xfId="7700"/>
    <cellStyle name="Millares 2 2 25" xfId="2181"/>
    <cellStyle name="Millares 2 2 25 2" xfId="5142"/>
    <cellStyle name="Millares 2 2 25 3" xfId="7836"/>
    <cellStyle name="Millares 2 2 26" xfId="2316"/>
    <cellStyle name="Millares 2 2 26 2" xfId="5277"/>
    <cellStyle name="Millares 2 2 26 3" xfId="7971"/>
    <cellStyle name="Millares 2 2 27" xfId="2459"/>
    <cellStyle name="Millares 2 2 27 2" xfId="5420"/>
    <cellStyle name="Millares 2 2 27 3" xfId="8114"/>
    <cellStyle name="Millares 2 2 28" xfId="2597"/>
    <cellStyle name="Millares 2 2 29" xfId="2731"/>
    <cellStyle name="Millares 2 2 3" xfId="15"/>
    <cellStyle name="Millares 2 2 3 10" xfId="824"/>
    <cellStyle name="Millares 2 2 3 10 2" xfId="3785"/>
    <cellStyle name="Millares 2 2 3 10 3" xfId="6479"/>
    <cellStyle name="Millares 2 2 3 11" xfId="958"/>
    <cellStyle name="Millares 2 2 3 11 2" xfId="3919"/>
    <cellStyle name="Millares 2 2 3 11 3" xfId="6613"/>
    <cellStyle name="Millares 2 2 3 12" xfId="1096"/>
    <cellStyle name="Millares 2 2 3 12 2" xfId="4057"/>
    <cellStyle name="Millares 2 2 3 12 3" xfId="6751"/>
    <cellStyle name="Millares 2 2 3 13" xfId="1234"/>
    <cellStyle name="Millares 2 2 3 13 2" xfId="4195"/>
    <cellStyle name="Millares 2 2 3 13 3" xfId="6889"/>
    <cellStyle name="Millares 2 2 3 14" xfId="1375"/>
    <cellStyle name="Millares 2 2 3 14 2" xfId="4336"/>
    <cellStyle name="Millares 2 2 3 14 3" xfId="7030"/>
    <cellStyle name="Millares 2 2 3 15" xfId="1512"/>
    <cellStyle name="Millares 2 2 3 15 2" xfId="4473"/>
    <cellStyle name="Millares 2 2 3 15 3" xfId="7167"/>
    <cellStyle name="Millares 2 2 3 16" xfId="1651"/>
    <cellStyle name="Millares 2 2 3 16 2" xfId="4612"/>
    <cellStyle name="Millares 2 2 3 16 3" xfId="7306"/>
    <cellStyle name="Millares 2 2 3 17" xfId="1785"/>
    <cellStyle name="Millares 2 2 3 17 2" xfId="4746"/>
    <cellStyle name="Millares 2 2 3 17 3" xfId="7440"/>
    <cellStyle name="Millares 2 2 3 18" xfId="1920"/>
    <cellStyle name="Millares 2 2 3 18 2" xfId="4881"/>
    <cellStyle name="Millares 2 2 3 18 3" xfId="7575"/>
    <cellStyle name="Millares 2 2 3 19" xfId="2056"/>
    <cellStyle name="Millares 2 2 3 19 2" xfId="5017"/>
    <cellStyle name="Millares 2 2 3 19 3" xfId="7711"/>
    <cellStyle name="Millares 2 2 3 2" xfId="72"/>
    <cellStyle name="Millares 2 2 3 2 10" xfId="1235"/>
    <cellStyle name="Millares 2 2 3 2 10 2" xfId="4196"/>
    <cellStyle name="Millares 2 2 3 2 10 3" xfId="6890"/>
    <cellStyle name="Millares 2 2 3 2 11" xfId="1376"/>
    <cellStyle name="Millares 2 2 3 2 11 2" xfId="4337"/>
    <cellStyle name="Millares 2 2 3 2 11 3" xfId="7031"/>
    <cellStyle name="Millares 2 2 3 2 12" xfId="1513"/>
    <cellStyle name="Millares 2 2 3 2 12 2" xfId="4474"/>
    <cellStyle name="Millares 2 2 3 2 12 3" xfId="7168"/>
    <cellStyle name="Millares 2 2 3 2 13" xfId="1652"/>
    <cellStyle name="Millares 2 2 3 2 13 2" xfId="4613"/>
    <cellStyle name="Millares 2 2 3 2 13 3" xfId="7307"/>
    <cellStyle name="Millares 2 2 3 2 14" xfId="1786"/>
    <cellStyle name="Millares 2 2 3 2 14 2" xfId="4747"/>
    <cellStyle name="Millares 2 2 3 2 14 3" xfId="7441"/>
    <cellStyle name="Millares 2 2 3 2 15" xfId="1921"/>
    <cellStyle name="Millares 2 2 3 2 15 2" xfId="4882"/>
    <cellStyle name="Millares 2 2 3 2 15 3" xfId="7576"/>
    <cellStyle name="Millares 2 2 3 2 16" xfId="2057"/>
    <cellStyle name="Millares 2 2 3 2 16 2" xfId="5018"/>
    <cellStyle name="Millares 2 2 3 2 16 3" xfId="7712"/>
    <cellStyle name="Millares 2 2 3 2 17" xfId="2193"/>
    <cellStyle name="Millares 2 2 3 2 17 2" xfId="5154"/>
    <cellStyle name="Millares 2 2 3 2 17 3" xfId="7848"/>
    <cellStyle name="Millares 2 2 3 2 18" xfId="2328"/>
    <cellStyle name="Millares 2 2 3 2 18 2" xfId="5289"/>
    <cellStyle name="Millares 2 2 3 2 18 3" xfId="7983"/>
    <cellStyle name="Millares 2 2 3 2 19" xfId="2471"/>
    <cellStyle name="Millares 2 2 3 2 19 2" xfId="5432"/>
    <cellStyle name="Millares 2 2 3 2 19 3" xfId="8126"/>
    <cellStyle name="Millares 2 2 3 2 2" xfId="146"/>
    <cellStyle name="Millares 2 2 3 2 2 2" xfId="3107"/>
    <cellStyle name="Millares 2 2 3 2 2 3" xfId="5801"/>
    <cellStyle name="Millares 2 2 3 2 20" xfId="2609"/>
    <cellStyle name="Millares 2 2 3 2 21" xfId="2743"/>
    <cellStyle name="Millares 2 2 3 2 22" xfId="2877"/>
    <cellStyle name="Millares 2 2 3 2 23" xfId="3033"/>
    <cellStyle name="Millares 2 2 3 2 24" xfId="5569"/>
    <cellStyle name="Millares 2 2 3 2 25" xfId="5727"/>
    <cellStyle name="Millares 2 2 3 2 3" xfId="281"/>
    <cellStyle name="Millares 2 2 3 2 3 2" xfId="3242"/>
    <cellStyle name="Millares 2 2 3 2 3 3" xfId="5936"/>
    <cellStyle name="Millares 2 2 3 2 4" xfId="416"/>
    <cellStyle name="Millares 2 2 3 2 4 2" xfId="3377"/>
    <cellStyle name="Millares 2 2 3 2 4 3" xfId="6071"/>
    <cellStyle name="Millares 2 2 3 2 5" xfId="549"/>
    <cellStyle name="Millares 2 2 3 2 5 2" xfId="3510"/>
    <cellStyle name="Millares 2 2 3 2 5 3" xfId="6204"/>
    <cellStyle name="Millares 2 2 3 2 6" xfId="685"/>
    <cellStyle name="Millares 2 2 3 2 6 2" xfId="3646"/>
    <cellStyle name="Millares 2 2 3 2 6 3" xfId="6340"/>
    <cellStyle name="Millares 2 2 3 2 7" xfId="825"/>
    <cellStyle name="Millares 2 2 3 2 7 2" xfId="3786"/>
    <cellStyle name="Millares 2 2 3 2 7 3" xfId="6480"/>
    <cellStyle name="Millares 2 2 3 2 8" xfId="959"/>
    <cellStyle name="Millares 2 2 3 2 8 2" xfId="3920"/>
    <cellStyle name="Millares 2 2 3 2 8 3" xfId="6614"/>
    <cellStyle name="Millares 2 2 3 2 9" xfId="1097"/>
    <cellStyle name="Millares 2 2 3 2 9 2" xfId="4058"/>
    <cellStyle name="Millares 2 2 3 2 9 3" xfId="6752"/>
    <cellStyle name="Millares 2 2 3 20" xfId="2192"/>
    <cellStyle name="Millares 2 2 3 20 2" xfId="5153"/>
    <cellStyle name="Millares 2 2 3 20 3" xfId="7847"/>
    <cellStyle name="Millares 2 2 3 21" xfId="2327"/>
    <cellStyle name="Millares 2 2 3 21 2" xfId="5288"/>
    <cellStyle name="Millares 2 2 3 21 3" xfId="7982"/>
    <cellStyle name="Millares 2 2 3 22" xfId="2470"/>
    <cellStyle name="Millares 2 2 3 22 2" xfId="5431"/>
    <cellStyle name="Millares 2 2 3 22 3" xfId="8125"/>
    <cellStyle name="Millares 2 2 3 23" xfId="2608"/>
    <cellStyle name="Millares 2 2 3 24" xfId="2742"/>
    <cellStyle name="Millares 2 2 3 25" xfId="2876"/>
    <cellStyle name="Millares 2 2 3 26" xfId="2976"/>
    <cellStyle name="Millares 2 2 3 27" xfId="5568"/>
    <cellStyle name="Millares 2 2 3 28" xfId="5670"/>
    <cellStyle name="Millares 2 2 3 3" xfId="46"/>
    <cellStyle name="Millares 2 2 3 3 10" xfId="1236"/>
    <cellStyle name="Millares 2 2 3 3 10 2" xfId="4197"/>
    <cellStyle name="Millares 2 2 3 3 10 3" xfId="6891"/>
    <cellStyle name="Millares 2 2 3 3 11" xfId="1377"/>
    <cellStyle name="Millares 2 2 3 3 11 2" xfId="4338"/>
    <cellStyle name="Millares 2 2 3 3 11 3" xfId="7032"/>
    <cellStyle name="Millares 2 2 3 3 12" xfId="1514"/>
    <cellStyle name="Millares 2 2 3 3 12 2" xfId="4475"/>
    <cellStyle name="Millares 2 2 3 3 12 3" xfId="7169"/>
    <cellStyle name="Millares 2 2 3 3 13" xfId="1653"/>
    <cellStyle name="Millares 2 2 3 3 13 2" xfId="4614"/>
    <cellStyle name="Millares 2 2 3 3 13 3" xfId="7308"/>
    <cellStyle name="Millares 2 2 3 3 14" xfId="1787"/>
    <cellStyle name="Millares 2 2 3 3 14 2" xfId="4748"/>
    <cellStyle name="Millares 2 2 3 3 14 3" xfId="7442"/>
    <cellStyle name="Millares 2 2 3 3 15" xfId="1922"/>
    <cellStyle name="Millares 2 2 3 3 15 2" xfId="4883"/>
    <cellStyle name="Millares 2 2 3 3 15 3" xfId="7577"/>
    <cellStyle name="Millares 2 2 3 3 16" xfId="2058"/>
    <cellStyle name="Millares 2 2 3 3 16 2" xfId="5019"/>
    <cellStyle name="Millares 2 2 3 3 16 3" xfId="7713"/>
    <cellStyle name="Millares 2 2 3 3 17" xfId="2194"/>
    <cellStyle name="Millares 2 2 3 3 17 2" xfId="5155"/>
    <cellStyle name="Millares 2 2 3 3 17 3" xfId="7849"/>
    <cellStyle name="Millares 2 2 3 3 18" xfId="2329"/>
    <cellStyle name="Millares 2 2 3 3 18 2" xfId="5290"/>
    <cellStyle name="Millares 2 2 3 3 18 3" xfId="7984"/>
    <cellStyle name="Millares 2 2 3 3 19" xfId="2472"/>
    <cellStyle name="Millares 2 2 3 3 19 2" xfId="5433"/>
    <cellStyle name="Millares 2 2 3 3 19 3" xfId="8127"/>
    <cellStyle name="Millares 2 2 3 3 2" xfId="147"/>
    <cellStyle name="Millares 2 2 3 3 2 2" xfId="3108"/>
    <cellStyle name="Millares 2 2 3 3 2 3" xfId="5802"/>
    <cellStyle name="Millares 2 2 3 3 20" xfId="2610"/>
    <cellStyle name="Millares 2 2 3 3 21" xfId="2744"/>
    <cellStyle name="Millares 2 2 3 3 22" xfId="2878"/>
    <cellStyle name="Millares 2 2 3 3 23" xfId="3007"/>
    <cellStyle name="Millares 2 2 3 3 24" xfId="5570"/>
    <cellStyle name="Millares 2 2 3 3 25" xfId="5701"/>
    <cellStyle name="Millares 2 2 3 3 3" xfId="282"/>
    <cellStyle name="Millares 2 2 3 3 3 2" xfId="3243"/>
    <cellStyle name="Millares 2 2 3 3 3 3" xfId="5937"/>
    <cellStyle name="Millares 2 2 3 3 4" xfId="417"/>
    <cellStyle name="Millares 2 2 3 3 4 2" xfId="3378"/>
    <cellStyle name="Millares 2 2 3 3 4 3" xfId="6072"/>
    <cellStyle name="Millares 2 2 3 3 5" xfId="550"/>
    <cellStyle name="Millares 2 2 3 3 5 2" xfId="3511"/>
    <cellStyle name="Millares 2 2 3 3 5 3" xfId="6205"/>
    <cellStyle name="Millares 2 2 3 3 6" xfId="686"/>
    <cellStyle name="Millares 2 2 3 3 6 2" xfId="3647"/>
    <cellStyle name="Millares 2 2 3 3 6 3" xfId="6341"/>
    <cellStyle name="Millares 2 2 3 3 7" xfId="826"/>
    <cellStyle name="Millares 2 2 3 3 7 2" xfId="3787"/>
    <cellStyle name="Millares 2 2 3 3 7 3" xfId="6481"/>
    <cellStyle name="Millares 2 2 3 3 8" xfId="960"/>
    <cellStyle name="Millares 2 2 3 3 8 2" xfId="3921"/>
    <cellStyle name="Millares 2 2 3 3 8 3" xfId="6615"/>
    <cellStyle name="Millares 2 2 3 3 9" xfId="1098"/>
    <cellStyle name="Millares 2 2 3 3 9 2" xfId="4059"/>
    <cellStyle name="Millares 2 2 3 3 9 3" xfId="6753"/>
    <cellStyle name="Millares 2 2 3 4" xfId="148"/>
    <cellStyle name="Millares 2 2 3 4 10" xfId="1378"/>
    <cellStyle name="Millares 2 2 3 4 10 2" xfId="4339"/>
    <cellStyle name="Millares 2 2 3 4 10 3" xfId="7033"/>
    <cellStyle name="Millares 2 2 3 4 11" xfId="1515"/>
    <cellStyle name="Millares 2 2 3 4 11 2" xfId="4476"/>
    <cellStyle name="Millares 2 2 3 4 11 3" xfId="7170"/>
    <cellStyle name="Millares 2 2 3 4 12" xfId="1654"/>
    <cellStyle name="Millares 2 2 3 4 12 2" xfId="4615"/>
    <cellStyle name="Millares 2 2 3 4 12 3" xfId="7309"/>
    <cellStyle name="Millares 2 2 3 4 13" xfId="1788"/>
    <cellStyle name="Millares 2 2 3 4 13 2" xfId="4749"/>
    <cellStyle name="Millares 2 2 3 4 13 3" xfId="7443"/>
    <cellStyle name="Millares 2 2 3 4 14" xfId="1923"/>
    <cellStyle name="Millares 2 2 3 4 14 2" xfId="4884"/>
    <cellStyle name="Millares 2 2 3 4 14 3" xfId="7578"/>
    <cellStyle name="Millares 2 2 3 4 15" xfId="2059"/>
    <cellStyle name="Millares 2 2 3 4 15 2" xfId="5020"/>
    <cellStyle name="Millares 2 2 3 4 15 3" xfId="7714"/>
    <cellStyle name="Millares 2 2 3 4 16" xfId="2195"/>
    <cellStyle name="Millares 2 2 3 4 16 2" xfId="5156"/>
    <cellStyle name="Millares 2 2 3 4 16 3" xfId="7850"/>
    <cellStyle name="Millares 2 2 3 4 17" xfId="2330"/>
    <cellStyle name="Millares 2 2 3 4 17 2" xfId="5291"/>
    <cellStyle name="Millares 2 2 3 4 17 3" xfId="7985"/>
    <cellStyle name="Millares 2 2 3 4 18" xfId="2473"/>
    <cellStyle name="Millares 2 2 3 4 18 2" xfId="5434"/>
    <cellStyle name="Millares 2 2 3 4 18 3" xfId="8128"/>
    <cellStyle name="Millares 2 2 3 4 19" xfId="2611"/>
    <cellStyle name="Millares 2 2 3 4 2" xfId="283"/>
    <cellStyle name="Millares 2 2 3 4 2 2" xfId="3244"/>
    <cellStyle name="Millares 2 2 3 4 2 3" xfId="5938"/>
    <cellStyle name="Millares 2 2 3 4 20" xfId="2745"/>
    <cellStyle name="Millares 2 2 3 4 21" xfId="2879"/>
    <cellStyle name="Millares 2 2 3 4 22" xfId="3109"/>
    <cellStyle name="Millares 2 2 3 4 23" xfId="5571"/>
    <cellStyle name="Millares 2 2 3 4 24" xfId="5803"/>
    <cellStyle name="Millares 2 2 3 4 3" xfId="418"/>
    <cellStyle name="Millares 2 2 3 4 3 2" xfId="3379"/>
    <cellStyle name="Millares 2 2 3 4 3 3" xfId="6073"/>
    <cellStyle name="Millares 2 2 3 4 4" xfId="551"/>
    <cellStyle name="Millares 2 2 3 4 4 2" xfId="3512"/>
    <cellStyle name="Millares 2 2 3 4 4 3" xfId="6206"/>
    <cellStyle name="Millares 2 2 3 4 5" xfId="687"/>
    <cellStyle name="Millares 2 2 3 4 5 2" xfId="3648"/>
    <cellStyle name="Millares 2 2 3 4 5 3" xfId="6342"/>
    <cellStyle name="Millares 2 2 3 4 6" xfId="827"/>
    <cellStyle name="Millares 2 2 3 4 6 2" xfId="3788"/>
    <cellStyle name="Millares 2 2 3 4 6 3" xfId="6482"/>
    <cellStyle name="Millares 2 2 3 4 7" xfId="961"/>
    <cellStyle name="Millares 2 2 3 4 7 2" xfId="3922"/>
    <cellStyle name="Millares 2 2 3 4 7 3" xfId="6616"/>
    <cellStyle name="Millares 2 2 3 4 8" xfId="1099"/>
    <cellStyle name="Millares 2 2 3 4 8 2" xfId="4060"/>
    <cellStyle name="Millares 2 2 3 4 8 3" xfId="6754"/>
    <cellStyle name="Millares 2 2 3 4 9" xfId="1237"/>
    <cellStyle name="Millares 2 2 3 4 9 2" xfId="4198"/>
    <cellStyle name="Millares 2 2 3 4 9 3" xfId="6892"/>
    <cellStyle name="Millares 2 2 3 5" xfId="145"/>
    <cellStyle name="Millares 2 2 3 5 2" xfId="3106"/>
    <cellStyle name="Millares 2 2 3 5 3" xfId="5800"/>
    <cellStyle name="Millares 2 2 3 6" xfId="280"/>
    <cellStyle name="Millares 2 2 3 6 2" xfId="3241"/>
    <cellStyle name="Millares 2 2 3 6 3" xfId="5935"/>
    <cellStyle name="Millares 2 2 3 7" xfId="415"/>
    <cellStyle name="Millares 2 2 3 7 2" xfId="3376"/>
    <cellStyle name="Millares 2 2 3 7 3" xfId="6070"/>
    <cellStyle name="Millares 2 2 3 8" xfId="548"/>
    <cellStyle name="Millares 2 2 3 8 2" xfId="3509"/>
    <cellStyle name="Millares 2 2 3 8 3" xfId="6203"/>
    <cellStyle name="Millares 2 2 3 9" xfId="684"/>
    <cellStyle name="Millares 2 2 3 9 2" xfId="3645"/>
    <cellStyle name="Millares 2 2 3 9 3" xfId="6339"/>
    <cellStyle name="Millares 2 2 30" xfId="2865"/>
    <cellStyle name="Millares 2 2 31" xfId="2968"/>
    <cellStyle name="Millares 2 2 32" xfId="5557"/>
    <cellStyle name="Millares 2 2 33" xfId="5662"/>
    <cellStyle name="Millares 2 2 4" xfId="25"/>
    <cellStyle name="Millares 2 2 4 10" xfId="828"/>
    <cellStyle name="Millares 2 2 4 10 2" xfId="3789"/>
    <cellStyle name="Millares 2 2 4 10 3" xfId="6483"/>
    <cellStyle name="Millares 2 2 4 11" xfId="962"/>
    <cellStyle name="Millares 2 2 4 11 2" xfId="3923"/>
    <cellStyle name="Millares 2 2 4 11 3" xfId="6617"/>
    <cellStyle name="Millares 2 2 4 12" xfId="1100"/>
    <cellStyle name="Millares 2 2 4 12 2" xfId="4061"/>
    <cellStyle name="Millares 2 2 4 12 3" xfId="6755"/>
    <cellStyle name="Millares 2 2 4 13" xfId="1238"/>
    <cellStyle name="Millares 2 2 4 13 2" xfId="4199"/>
    <cellStyle name="Millares 2 2 4 13 3" xfId="6893"/>
    <cellStyle name="Millares 2 2 4 14" xfId="1379"/>
    <cellStyle name="Millares 2 2 4 14 2" xfId="4340"/>
    <cellStyle name="Millares 2 2 4 14 3" xfId="7034"/>
    <cellStyle name="Millares 2 2 4 15" xfId="1516"/>
    <cellStyle name="Millares 2 2 4 15 2" xfId="4477"/>
    <cellStyle name="Millares 2 2 4 15 3" xfId="7171"/>
    <cellStyle name="Millares 2 2 4 16" xfId="1655"/>
    <cellStyle name="Millares 2 2 4 16 2" xfId="4616"/>
    <cellStyle name="Millares 2 2 4 16 3" xfId="7310"/>
    <cellStyle name="Millares 2 2 4 17" xfId="1789"/>
    <cellStyle name="Millares 2 2 4 17 2" xfId="4750"/>
    <cellStyle name="Millares 2 2 4 17 3" xfId="7444"/>
    <cellStyle name="Millares 2 2 4 18" xfId="1924"/>
    <cellStyle name="Millares 2 2 4 18 2" xfId="4885"/>
    <cellStyle name="Millares 2 2 4 18 3" xfId="7579"/>
    <cellStyle name="Millares 2 2 4 19" xfId="2060"/>
    <cellStyle name="Millares 2 2 4 19 2" xfId="5021"/>
    <cellStyle name="Millares 2 2 4 19 3" xfId="7715"/>
    <cellStyle name="Millares 2 2 4 2" xfId="82"/>
    <cellStyle name="Millares 2 2 4 2 10" xfId="1239"/>
    <cellStyle name="Millares 2 2 4 2 10 2" xfId="4200"/>
    <cellStyle name="Millares 2 2 4 2 10 3" xfId="6894"/>
    <cellStyle name="Millares 2 2 4 2 11" xfId="1380"/>
    <cellStyle name="Millares 2 2 4 2 11 2" xfId="4341"/>
    <cellStyle name="Millares 2 2 4 2 11 3" xfId="7035"/>
    <cellStyle name="Millares 2 2 4 2 12" xfId="1517"/>
    <cellStyle name="Millares 2 2 4 2 12 2" xfId="4478"/>
    <cellStyle name="Millares 2 2 4 2 12 3" xfId="7172"/>
    <cellStyle name="Millares 2 2 4 2 13" xfId="1656"/>
    <cellStyle name="Millares 2 2 4 2 13 2" xfId="4617"/>
    <cellStyle name="Millares 2 2 4 2 13 3" xfId="7311"/>
    <cellStyle name="Millares 2 2 4 2 14" xfId="1790"/>
    <cellStyle name="Millares 2 2 4 2 14 2" xfId="4751"/>
    <cellStyle name="Millares 2 2 4 2 14 3" xfId="7445"/>
    <cellStyle name="Millares 2 2 4 2 15" xfId="1925"/>
    <cellStyle name="Millares 2 2 4 2 15 2" xfId="4886"/>
    <cellStyle name="Millares 2 2 4 2 15 3" xfId="7580"/>
    <cellStyle name="Millares 2 2 4 2 16" xfId="2061"/>
    <cellStyle name="Millares 2 2 4 2 16 2" xfId="5022"/>
    <cellStyle name="Millares 2 2 4 2 16 3" xfId="7716"/>
    <cellStyle name="Millares 2 2 4 2 17" xfId="2197"/>
    <cellStyle name="Millares 2 2 4 2 17 2" xfId="5158"/>
    <cellStyle name="Millares 2 2 4 2 17 3" xfId="7852"/>
    <cellStyle name="Millares 2 2 4 2 18" xfId="2332"/>
    <cellStyle name="Millares 2 2 4 2 18 2" xfId="5293"/>
    <cellStyle name="Millares 2 2 4 2 18 3" xfId="7987"/>
    <cellStyle name="Millares 2 2 4 2 19" xfId="2475"/>
    <cellStyle name="Millares 2 2 4 2 19 2" xfId="5436"/>
    <cellStyle name="Millares 2 2 4 2 19 3" xfId="8130"/>
    <cellStyle name="Millares 2 2 4 2 2" xfId="150"/>
    <cellStyle name="Millares 2 2 4 2 2 2" xfId="3111"/>
    <cellStyle name="Millares 2 2 4 2 2 3" xfId="5805"/>
    <cellStyle name="Millares 2 2 4 2 20" xfId="2613"/>
    <cellStyle name="Millares 2 2 4 2 21" xfId="2747"/>
    <cellStyle name="Millares 2 2 4 2 22" xfId="2881"/>
    <cellStyle name="Millares 2 2 4 2 23" xfId="3043"/>
    <cellStyle name="Millares 2 2 4 2 24" xfId="5573"/>
    <cellStyle name="Millares 2 2 4 2 25" xfId="5737"/>
    <cellStyle name="Millares 2 2 4 2 3" xfId="285"/>
    <cellStyle name="Millares 2 2 4 2 3 2" xfId="3246"/>
    <cellStyle name="Millares 2 2 4 2 3 3" xfId="5940"/>
    <cellStyle name="Millares 2 2 4 2 4" xfId="420"/>
    <cellStyle name="Millares 2 2 4 2 4 2" xfId="3381"/>
    <cellStyle name="Millares 2 2 4 2 4 3" xfId="6075"/>
    <cellStyle name="Millares 2 2 4 2 5" xfId="553"/>
    <cellStyle name="Millares 2 2 4 2 5 2" xfId="3514"/>
    <cellStyle name="Millares 2 2 4 2 5 3" xfId="6208"/>
    <cellStyle name="Millares 2 2 4 2 6" xfId="689"/>
    <cellStyle name="Millares 2 2 4 2 6 2" xfId="3650"/>
    <cellStyle name="Millares 2 2 4 2 6 3" xfId="6344"/>
    <cellStyle name="Millares 2 2 4 2 7" xfId="829"/>
    <cellStyle name="Millares 2 2 4 2 7 2" xfId="3790"/>
    <cellStyle name="Millares 2 2 4 2 7 3" xfId="6484"/>
    <cellStyle name="Millares 2 2 4 2 8" xfId="963"/>
    <cellStyle name="Millares 2 2 4 2 8 2" xfId="3924"/>
    <cellStyle name="Millares 2 2 4 2 8 3" xfId="6618"/>
    <cellStyle name="Millares 2 2 4 2 9" xfId="1101"/>
    <cellStyle name="Millares 2 2 4 2 9 2" xfId="4062"/>
    <cellStyle name="Millares 2 2 4 2 9 3" xfId="6756"/>
    <cellStyle name="Millares 2 2 4 20" xfId="2196"/>
    <cellStyle name="Millares 2 2 4 20 2" xfId="5157"/>
    <cellStyle name="Millares 2 2 4 20 3" xfId="7851"/>
    <cellStyle name="Millares 2 2 4 21" xfId="2331"/>
    <cellStyle name="Millares 2 2 4 21 2" xfId="5292"/>
    <cellStyle name="Millares 2 2 4 21 3" xfId="7986"/>
    <cellStyle name="Millares 2 2 4 22" xfId="2474"/>
    <cellStyle name="Millares 2 2 4 22 2" xfId="5435"/>
    <cellStyle name="Millares 2 2 4 22 3" xfId="8129"/>
    <cellStyle name="Millares 2 2 4 23" xfId="2612"/>
    <cellStyle name="Millares 2 2 4 24" xfId="2746"/>
    <cellStyle name="Millares 2 2 4 25" xfId="2880"/>
    <cellStyle name="Millares 2 2 4 26" xfId="2986"/>
    <cellStyle name="Millares 2 2 4 27" xfId="5572"/>
    <cellStyle name="Millares 2 2 4 28" xfId="5680"/>
    <cellStyle name="Millares 2 2 4 3" xfId="56"/>
    <cellStyle name="Millares 2 2 4 3 10" xfId="1240"/>
    <cellStyle name="Millares 2 2 4 3 10 2" xfId="4201"/>
    <cellStyle name="Millares 2 2 4 3 10 3" xfId="6895"/>
    <cellStyle name="Millares 2 2 4 3 11" xfId="1381"/>
    <cellStyle name="Millares 2 2 4 3 11 2" xfId="4342"/>
    <cellStyle name="Millares 2 2 4 3 11 3" xfId="7036"/>
    <cellStyle name="Millares 2 2 4 3 12" xfId="1518"/>
    <cellStyle name="Millares 2 2 4 3 12 2" xfId="4479"/>
    <cellStyle name="Millares 2 2 4 3 12 3" xfId="7173"/>
    <cellStyle name="Millares 2 2 4 3 13" xfId="1657"/>
    <cellStyle name="Millares 2 2 4 3 13 2" xfId="4618"/>
    <cellStyle name="Millares 2 2 4 3 13 3" xfId="7312"/>
    <cellStyle name="Millares 2 2 4 3 14" xfId="1791"/>
    <cellStyle name="Millares 2 2 4 3 14 2" xfId="4752"/>
    <cellStyle name="Millares 2 2 4 3 14 3" xfId="7446"/>
    <cellStyle name="Millares 2 2 4 3 15" xfId="1926"/>
    <cellStyle name="Millares 2 2 4 3 15 2" xfId="4887"/>
    <cellStyle name="Millares 2 2 4 3 15 3" xfId="7581"/>
    <cellStyle name="Millares 2 2 4 3 16" xfId="2062"/>
    <cellStyle name="Millares 2 2 4 3 16 2" xfId="5023"/>
    <cellStyle name="Millares 2 2 4 3 16 3" xfId="7717"/>
    <cellStyle name="Millares 2 2 4 3 17" xfId="2198"/>
    <cellStyle name="Millares 2 2 4 3 17 2" xfId="5159"/>
    <cellStyle name="Millares 2 2 4 3 17 3" xfId="7853"/>
    <cellStyle name="Millares 2 2 4 3 18" xfId="2333"/>
    <cellStyle name="Millares 2 2 4 3 18 2" xfId="5294"/>
    <cellStyle name="Millares 2 2 4 3 18 3" xfId="7988"/>
    <cellStyle name="Millares 2 2 4 3 19" xfId="2476"/>
    <cellStyle name="Millares 2 2 4 3 19 2" xfId="5437"/>
    <cellStyle name="Millares 2 2 4 3 19 3" xfId="8131"/>
    <cellStyle name="Millares 2 2 4 3 2" xfId="151"/>
    <cellStyle name="Millares 2 2 4 3 2 2" xfId="3112"/>
    <cellStyle name="Millares 2 2 4 3 2 3" xfId="5806"/>
    <cellStyle name="Millares 2 2 4 3 20" xfId="2614"/>
    <cellStyle name="Millares 2 2 4 3 21" xfId="2748"/>
    <cellStyle name="Millares 2 2 4 3 22" xfId="2882"/>
    <cellStyle name="Millares 2 2 4 3 23" xfId="3017"/>
    <cellStyle name="Millares 2 2 4 3 24" xfId="5574"/>
    <cellStyle name="Millares 2 2 4 3 25" xfId="5711"/>
    <cellStyle name="Millares 2 2 4 3 3" xfId="286"/>
    <cellStyle name="Millares 2 2 4 3 3 2" xfId="3247"/>
    <cellStyle name="Millares 2 2 4 3 3 3" xfId="5941"/>
    <cellStyle name="Millares 2 2 4 3 4" xfId="421"/>
    <cellStyle name="Millares 2 2 4 3 4 2" xfId="3382"/>
    <cellStyle name="Millares 2 2 4 3 4 3" xfId="6076"/>
    <cellStyle name="Millares 2 2 4 3 5" xfId="554"/>
    <cellStyle name="Millares 2 2 4 3 5 2" xfId="3515"/>
    <cellStyle name="Millares 2 2 4 3 5 3" xfId="6209"/>
    <cellStyle name="Millares 2 2 4 3 6" xfId="690"/>
    <cellStyle name="Millares 2 2 4 3 6 2" xfId="3651"/>
    <cellStyle name="Millares 2 2 4 3 6 3" xfId="6345"/>
    <cellStyle name="Millares 2 2 4 3 7" xfId="830"/>
    <cellStyle name="Millares 2 2 4 3 7 2" xfId="3791"/>
    <cellStyle name="Millares 2 2 4 3 7 3" xfId="6485"/>
    <cellStyle name="Millares 2 2 4 3 8" xfId="964"/>
    <cellStyle name="Millares 2 2 4 3 8 2" xfId="3925"/>
    <cellStyle name="Millares 2 2 4 3 8 3" xfId="6619"/>
    <cellStyle name="Millares 2 2 4 3 9" xfId="1102"/>
    <cellStyle name="Millares 2 2 4 3 9 2" xfId="4063"/>
    <cellStyle name="Millares 2 2 4 3 9 3" xfId="6757"/>
    <cellStyle name="Millares 2 2 4 4" xfId="152"/>
    <cellStyle name="Millares 2 2 4 4 10" xfId="1382"/>
    <cellStyle name="Millares 2 2 4 4 10 2" xfId="4343"/>
    <cellStyle name="Millares 2 2 4 4 10 3" xfId="7037"/>
    <cellStyle name="Millares 2 2 4 4 11" xfId="1519"/>
    <cellStyle name="Millares 2 2 4 4 11 2" xfId="4480"/>
    <cellStyle name="Millares 2 2 4 4 11 3" xfId="7174"/>
    <cellStyle name="Millares 2 2 4 4 12" xfId="1658"/>
    <cellStyle name="Millares 2 2 4 4 12 2" xfId="4619"/>
    <cellStyle name="Millares 2 2 4 4 12 3" xfId="7313"/>
    <cellStyle name="Millares 2 2 4 4 13" xfId="1792"/>
    <cellStyle name="Millares 2 2 4 4 13 2" xfId="4753"/>
    <cellStyle name="Millares 2 2 4 4 13 3" xfId="7447"/>
    <cellStyle name="Millares 2 2 4 4 14" xfId="1927"/>
    <cellStyle name="Millares 2 2 4 4 14 2" xfId="4888"/>
    <cellStyle name="Millares 2 2 4 4 14 3" xfId="7582"/>
    <cellStyle name="Millares 2 2 4 4 15" xfId="2063"/>
    <cellStyle name="Millares 2 2 4 4 15 2" xfId="5024"/>
    <cellStyle name="Millares 2 2 4 4 15 3" xfId="7718"/>
    <cellStyle name="Millares 2 2 4 4 16" xfId="2199"/>
    <cellStyle name="Millares 2 2 4 4 16 2" xfId="5160"/>
    <cellStyle name="Millares 2 2 4 4 16 3" xfId="7854"/>
    <cellStyle name="Millares 2 2 4 4 17" xfId="2334"/>
    <cellStyle name="Millares 2 2 4 4 17 2" xfId="5295"/>
    <cellStyle name="Millares 2 2 4 4 17 3" xfId="7989"/>
    <cellStyle name="Millares 2 2 4 4 18" xfId="2477"/>
    <cellStyle name="Millares 2 2 4 4 18 2" xfId="5438"/>
    <cellStyle name="Millares 2 2 4 4 18 3" xfId="8132"/>
    <cellStyle name="Millares 2 2 4 4 19" xfId="2615"/>
    <cellStyle name="Millares 2 2 4 4 2" xfId="287"/>
    <cellStyle name="Millares 2 2 4 4 2 2" xfId="3248"/>
    <cellStyle name="Millares 2 2 4 4 2 3" xfId="5942"/>
    <cellStyle name="Millares 2 2 4 4 20" xfId="2749"/>
    <cellStyle name="Millares 2 2 4 4 21" xfId="2883"/>
    <cellStyle name="Millares 2 2 4 4 22" xfId="3113"/>
    <cellStyle name="Millares 2 2 4 4 23" xfId="5575"/>
    <cellStyle name="Millares 2 2 4 4 24" xfId="5807"/>
    <cellStyle name="Millares 2 2 4 4 3" xfId="422"/>
    <cellStyle name="Millares 2 2 4 4 3 2" xfId="3383"/>
    <cellStyle name="Millares 2 2 4 4 3 3" xfId="6077"/>
    <cellStyle name="Millares 2 2 4 4 4" xfId="555"/>
    <cellStyle name="Millares 2 2 4 4 4 2" xfId="3516"/>
    <cellStyle name="Millares 2 2 4 4 4 3" xfId="6210"/>
    <cellStyle name="Millares 2 2 4 4 5" xfId="691"/>
    <cellStyle name="Millares 2 2 4 4 5 2" xfId="3652"/>
    <cellStyle name="Millares 2 2 4 4 5 3" xfId="6346"/>
    <cellStyle name="Millares 2 2 4 4 6" xfId="831"/>
    <cellStyle name="Millares 2 2 4 4 6 2" xfId="3792"/>
    <cellStyle name="Millares 2 2 4 4 6 3" xfId="6486"/>
    <cellStyle name="Millares 2 2 4 4 7" xfId="965"/>
    <cellStyle name="Millares 2 2 4 4 7 2" xfId="3926"/>
    <cellStyle name="Millares 2 2 4 4 7 3" xfId="6620"/>
    <cellStyle name="Millares 2 2 4 4 8" xfId="1103"/>
    <cellStyle name="Millares 2 2 4 4 8 2" xfId="4064"/>
    <cellStyle name="Millares 2 2 4 4 8 3" xfId="6758"/>
    <cellStyle name="Millares 2 2 4 4 9" xfId="1241"/>
    <cellStyle name="Millares 2 2 4 4 9 2" xfId="4202"/>
    <cellStyle name="Millares 2 2 4 4 9 3" xfId="6896"/>
    <cellStyle name="Millares 2 2 4 5" xfId="149"/>
    <cellStyle name="Millares 2 2 4 5 2" xfId="3110"/>
    <cellStyle name="Millares 2 2 4 5 3" xfId="5804"/>
    <cellStyle name="Millares 2 2 4 6" xfId="284"/>
    <cellStyle name="Millares 2 2 4 6 2" xfId="3245"/>
    <cellStyle name="Millares 2 2 4 6 3" xfId="5939"/>
    <cellStyle name="Millares 2 2 4 7" xfId="419"/>
    <cellStyle name="Millares 2 2 4 7 2" xfId="3380"/>
    <cellStyle name="Millares 2 2 4 7 3" xfId="6074"/>
    <cellStyle name="Millares 2 2 4 8" xfId="552"/>
    <cellStyle name="Millares 2 2 4 8 2" xfId="3513"/>
    <cellStyle name="Millares 2 2 4 8 3" xfId="6207"/>
    <cellStyle name="Millares 2 2 4 9" xfId="688"/>
    <cellStyle name="Millares 2 2 4 9 2" xfId="3649"/>
    <cellStyle name="Millares 2 2 4 9 3" xfId="6343"/>
    <cellStyle name="Millares 2 2 5" xfId="38"/>
    <cellStyle name="Millares 2 2 5 10" xfId="1104"/>
    <cellStyle name="Millares 2 2 5 10 2" xfId="4065"/>
    <cellStyle name="Millares 2 2 5 10 3" xfId="6759"/>
    <cellStyle name="Millares 2 2 5 11" xfId="1242"/>
    <cellStyle name="Millares 2 2 5 11 2" xfId="4203"/>
    <cellStyle name="Millares 2 2 5 11 3" xfId="6897"/>
    <cellStyle name="Millares 2 2 5 12" xfId="1383"/>
    <cellStyle name="Millares 2 2 5 12 2" xfId="4344"/>
    <cellStyle name="Millares 2 2 5 12 3" xfId="7038"/>
    <cellStyle name="Millares 2 2 5 13" xfId="1520"/>
    <cellStyle name="Millares 2 2 5 13 2" xfId="4481"/>
    <cellStyle name="Millares 2 2 5 13 3" xfId="7175"/>
    <cellStyle name="Millares 2 2 5 14" xfId="1659"/>
    <cellStyle name="Millares 2 2 5 14 2" xfId="4620"/>
    <cellStyle name="Millares 2 2 5 14 3" xfId="7314"/>
    <cellStyle name="Millares 2 2 5 15" xfId="1793"/>
    <cellStyle name="Millares 2 2 5 15 2" xfId="4754"/>
    <cellStyle name="Millares 2 2 5 15 3" xfId="7448"/>
    <cellStyle name="Millares 2 2 5 16" xfId="1928"/>
    <cellStyle name="Millares 2 2 5 16 2" xfId="4889"/>
    <cellStyle name="Millares 2 2 5 16 3" xfId="7583"/>
    <cellStyle name="Millares 2 2 5 17" xfId="2064"/>
    <cellStyle name="Millares 2 2 5 17 2" xfId="5025"/>
    <cellStyle name="Millares 2 2 5 17 3" xfId="7719"/>
    <cellStyle name="Millares 2 2 5 18" xfId="2200"/>
    <cellStyle name="Millares 2 2 5 18 2" xfId="5161"/>
    <cellStyle name="Millares 2 2 5 18 3" xfId="7855"/>
    <cellStyle name="Millares 2 2 5 19" xfId="2335"/>
    <cellStyle name="Millares 2 2 5 19 2" xfId="5296"/>
    <cellStyle name="Millares 2 2 5 19 3" xfId="7990"/>
    <cellStyle name="Millares 2 2 5 2" xfId="154"/>
    <cellStyle name="Millares 2 2 5 2 10" xfId="1384"/>
    <cellStyle name="Millares 2 2 5 2 10 2" xfId="4345"/>
    <cellStyle name="Millares 2 2 5 2 10 3" xfId="7039"/>
    <cellStyle name="Millares 2 2 5 2 11" xfId="1521"/>
    <cellStyle name="Millares 2 2 5 2 11 2" xfId="4482"/>
    <cellStyle name="Millares 2 2 5 2 11 3" xfId="7176"/>
    <cellStyle name="Millares 2 2 5 2 12" xfId="1660"/>
    <cellStyle name="Millares 2 2 5 2 12 2" xfId="4621"/>
    <cellStyle name="Millares 2 2 5 2 12 3" xfId="7315"/>
    <cellStyle name="Millares 2 2 5 2 13" xfId="1794"/>
    <cellStyle name="Millares 2 2 5 2 13 2" xfId="4755"/>
    <cellStyle name="Millares 2 2 5 2 13 3" xfId="7449"/>
    <cellStyle name="Millares 2 2 5 2 14" xfId="1929"/>
    <cellStyle name="Millares 2 2 5 2 14 2" xfId="4890"/>
    <cellStyle name="Millares 2 2 5 2 14 3" xfId="7584"/>
    <cellStyle name="Millares 2 2 5 2 15" xfId="2065"/>
    <cellStyle name="Millares 2 2 5 2 15 2" xfId="5026"/>
    <cellStyle name="Millares 2 2 5 2 15 3" xfId="7720"/>
    <cellStyle name="Millares 2 2 5 2 16" xfId="2201"/>
    <cellStyle name="Millares 2 2 5 2 16 2" xfId="5162"/>
    <cellStyle name="Millares 2 2 5 2 16 3" xfId="7856"/>
    <cellStyle name="Millares 2 2 5 2 17" xfId="2336"/>
    <cellStyle name="Millares 2 2 5 2 17 2" xfId="5297"/>
    <cellStyle name="Millares 2 2 5 2 17 3" xfId="7991"/>
    <cellStyle name="Millares 2 2 5 2 18" xfId="2479"/>
    <cellStyle name="Millares 2 2 5 2 18 2" xfId="5440"/>
    <cellStyle name="Millares 2 2 5 2 18 3" xfId="8134"/>
    <cellStyle name="Millares 2 2 5 2 19" xfId="2617"/>
    <cellStyle name="Millares 2 2 5 2 2" xfId="289"/>
    <cellStyle name="Millares 2 2 5 2 2 2" xfId="3250"/>
    <cellStyle name="Millares 2 2 5 2 2 3" xfId="5944"/>
    <cellStyle name="Millares 2 2 5 2 20" xfId="2751"/>
    <cellStyle name="Millares 2 2 5 2 21" xfId="2885"/>
    <cellStyle name="Millares 2 2 5 2 22" xfId="3115"/>
    <cellStyle name="Millares 2 2 5 2 23" xfId="5577"/>
    <cellStyle name="Millares 2 2 5 2 24" xfId="5809"/>
    <cellStyle name="Millares 2 2 5 2 3" xfId="424"/>
    <cellStyle name="Millares 2 2 5 2 3 2" xfId="3385"/>
    <cellStyle name="Millares 2 2 5 2 3 3" xfId="6079"/>
    <cellStyle name="Millares 2 2 5 2 4" xfId="557"/>
    <cellStyle name="Millares 2 2 5 2 4 2" xfId="3518"/>
    <cellStyle name="Millares 2 2 5 2 4 3" xfId="6212"/>
    <cellStyle name="Millares 2 2 5 2 5" xfId="693"/>
    <cellStyle name="Millares 2 2 5 2 5 2" xfId="3654"/>
    <cellStyle name="Millares 2 2 5 2 5 3" xfId="6348"/>
    <cellStyle name="Millares 2 2 5 2 6" xfId="833"/>
    <cellStyle name="Millares 2 2 5 2 6 2" xfId="3794"/>
    <cellStyle name="Millares 2 2 5 2 6 3" xfId="6488"/>
    <cellStyle name="Millares 2 2 5 2 7" xfId="967"/>
    <cellStyle name="Millares 2 2 5 2 7 2" xfId="3928"/>
    <cellStyle name="Millares 2 2 5 2 7 3" xfId="6622"/>
    <cellStyle name="Millares 2 2 5 2 8" xfId="1105"/>
    <cellStyle name="Millares 2 2 5 2 8 2" xfId="4066"/>
    <cellStyle name="Millares 2 2 5 2 8 3" xfId="6760"/>
    <cellStyle name="Millares 2 2 5 2 9" xfId="1243"/>
    <cellStyle name="Millares 2 2 5 2 9 2" xfId="4204"/>
    <cellStyle name="Millares 2 2 5 2 9 3" xfId="6898"/>
    <cellStyle name="Millares 2 2 5 20" xfId="2478"/>
    <cellStyle name="Millares 2 2 5 20 2" xfId="5439"/>
    <cellStyle name="Millares 2 2 5 20 3" xfId="8133"/>
    <cellStyle name="Millares 2 2 5 21" xfId="2616"/>
    <cellStyle name="Millares 2 2 5 22" xfId="2750"/>
    <cellStyle name="Millares 2 2 5 23" xfId="2884"/>
    <cellStyle name="Millares 2 2 5 24" xfId="2999"/>
    <cellStyle name="Millares 2 2 5 25" xfId="5576"/>
    <cellStyle name="Millares 2 2 5 26" xfId="5693"/>
    <cellStyle name="Millares 2 2 5 3" xfId="153"/>
    <cellStyle name="Millares 2 2 5 3 2" xfId="3114"/>
    <cellStyle name="Millares 2 2 5 3 3" xfId="5808"/>
    <cellStyle name="Millares 2 2 5 4" xfId="288"/>
    <cellStyle name="Millares 2 2 5 4 2" xfId="3249"/>
    <cellStyle name="Millares 2 2 5 4 3" xfId="5943"/>
    <cellStyle name="Millares 2 2 5 5" xfId="423"/>
    <cellStyle name="Millares 2 2 5 5 2" xfId="3384"/>
    <cellStyle name="Millares 2 2 5 5 3" xfId="6078"/>
    <cellStyle name="Millares 2 2 5 6" xfId="556"/>
    <cellStyle name="Millares 2 2 5 6 2" xfId="3517"/>
    <cellStyle name="Millares 2 2 5 6 3" xfId="6211"/>
    <cellStyle name="Millares 2 2 5 7" xfId="692"/>
    <cellStyle name="Millares 2 2 5 7 2" xfId="3653"/>
    <cellStyle name="Millares 2 2 5 7 3" xfId="6347"/>
    <cellStyle name="Millares 2 2 5 8" xfId="832"/>
    <cellStyle name="Millares 2 2 5 8 2" xfId="3793"/>
    <cellStyle name="Millares 2 2 5 8 3" xfId="6487"/>
    <cellStyle name="Millares 2 2 5 9" xfId="966"/>
    <cellStyle name="Millares 2 2 5 9 2" xfId="3927"/>
    <cellStyle name="Millares 2 2 5 9 3" xfId="6621"/>
    <cellStyle name="Millares 2 2 6" xfId="64"/>
    <cellStyle name="Millares 2 2 6 10" xfId="1244"/>
    <cellStyle name="Millares 2 2 6 10 2" xfId="4205"/>
    <cellStyle name="Millares 2 2 6 10 3" xfId="6899"/>
    <cellStyle name="Millares 2 2 6 11" xfId="1385"/>
    <cellStyle name="Millares 2 2 6 11 2" xfId="4346"/>
    <cellStyle name="Millares 2 2 6 11 3" xfId="7040"/>
    <cellStyle name="Millares 2 2 6 12" xfId="1522"/>
    <cellStyle name="Millares 2 2 6 12 2" xfId="4483"/>
    <cellStyle name="Millares 2 2 6 12 3" xfId="7177"/>
    <cellStyle name="Millares 2 2 6 13" xfId="1661"/>
    <cellStyle name="Millares 2 2 6 13 2" xfId="4622"/>
    <cellStyle name="Millares 2 2 6 13 3" xfId="7316"/>
    <cellStyle name="Millares 2 2 6 14" xfId="1795"/>
    <cellStyle name="Millares 2 2 6 14 2" xfId="4756"/>
    <cellStyle name="Millares 2 2 6 14 3" xfId="7450"/>
    <cellStyle name="Millares 2 2 6 15" xfId="1930"/>
    <cellStyle name="Millares 2 2 6 15 2" xfId="4891"/>
    <cellStyle name="Millares 2 2 6 15 3" xfId="7585"/>
    <cellStyle name="Millares 2 2 6 16" xfId="2066"/>
    <cellStyle name="Millares 2 2 6 16 2" xfId="5027"/>
    <cellStyle name="Millares 2 2 6 16 3" xfId="7721"/>
    <cellStyle name="Millares 2 2 6 17" xfId="2202"/>
    <cellStyle name="Millares 2 2 6 17 2" xfId="5163"/>
    <cellStyle name="Millares 2 2 6 17 3" xfId="7857"/>
    <cellStyle name="Millares 2 2 6 18" xfId="2337"/>
    <cellStyle name="Millares 2 2 6 18 2" xfId="5298"/>
    <cellStyle name="Millares 2 2 6 18 3" xfId="7992"/>
    <cellStyle name="Millares 2 2 6 19" xfId="2480"/>
    <cellStyle name="Millares 2 2 6 19 2" xfId="5441"/>
    <cellStyle name="Millares 2 2 6 19 3" xfId="8135"/>
    <cellStyle name="Millares 2 2 6 2" xfId="155"/>
    <cellStyle name="Millares 2 2 6 2 2" xfId="3116"/>
    <cellStyle name="Millares 2 2 6 2 3" xfId="5810"/>
    <cellStyle name="Millares 2 2 6 20" xfId="2618"/>
    <cellStyle name="Millares 2 2 6 21" xfId="2752"/>
    <cellStyle name="Millares 2 2 6 22" xfId="2886"/>
    <cellStyle name="Millares 2 2 6 23" xfId="3025"/>
    <cellStyle name="Millares 2 2 6 24" xfId="5578"/>
    <cellStyle name="Millares 2 2 6 25" xfId="5719"/>
    <cellStyle name="Millares 2 2 6 3" xfId="290"/>
    <cellStyle name="Millares 2 2 6 3 2" xfId="3251"/>
    <cellStyle name="Millares 2 2 6 3 3" xfId="5945"/>
    <cellStyle name="Millares 2 2 6 4" xfId="425"/>
    <cellStyle name="Millares 2 2 6 4 2" xfId="3386"/>
    <cellStyle name="Millares 2 2 6 4 3" xfId="6080"/>
    <cellStyle name="Millares 2 2 6 5" xfId="558"/>
    <cellStyle name="Millares 2 2 6 5 2" xfId="3519"/>
    <cellStyle name="Millares 2 2 6 5 3" xfId="6213"/>
    <cellStyle name="Millares 2 2 6 6" xfId="694"/>
    <cellStyle name="Millares 2 2 6 6 2" xfId="3655"/>
    <cellStyle name="Millares 2 2 6 6 3" xfId="6349"/>
    <cellStyle name="Millares 2 2 6 7" xfId="834"/>
    <cellStyle name="Millares 2 2 6 7 2" xfId="3795"/>
    <cellStyle name="Millares 2 2 6 7 3" xfId="6489"/>
    <cellStyle name="Millares 2 2 6 8" xfId="968"/>
    <cellStyle name="Millares 2 2 6 8 2" xfId="3929"/>
    <cellStyle name="Millares 2 2 6 8 3" xfId="6623"/>
    <cellStyle name="Millares 2 2 6 9" xfId="1106"/>
    <cellStyle name="Millares 2 2 6 9 2" xfId="4067"/>
    <cellStyle name="Millares 2 2 6 9 3" xfId="6761"/>
    <cellStyle name="Millares 2 2 7" xfId="32"/>
    <cellStyle name="Millares 2 2 7 10" xfId="1245"/>
    <cellStyle name="Millares 2 2 7 10 2" xfId="4206"/>
    <cellStyle name="Millares 2 2 7 10 3" xfId="6900"/>
    <cellStyle name="Millares 2 2 7 11" xfId="1386"/>
    <cellStyle name="Millares 2 2 7 11 2" xfId="4347"/>
    <cellStyle name="Millares 2 2 7 11 3" xfId="7041"/>
    <cellStyle name="Millares 2 2 7 12" xfId="1523"/>
    <cellStyle name="Millares 2 2 7 12 2" xfId="4484"/>
    <cellStyle name="Millares 2 2 7 12 3" xfId="7178"/>
    <cellStyle name="Millares 2 2 7 13" xfId="1662"/>
    <cellStyle name="Millares 2 2 7 13 2" xfId="4623"/>
    <cellStyle name="Millares 2 2 7 13 3" xfId="7317"/>
    <cellStyle name="Millares 2 2 7 14" xfId="1796"/>
    <cellStyle name="Millares 2 2 7 14 2" xfId="4757"/>
    <cellStyle name="Millares 2 2 7 14 3" xfId="7451"/>
    <cellStyle name="Millares 2 2 7 15" xfId="1931"/>
    <cellStyle name="Millares 2 2 7 15 2" xfId="4892"/>
    <cellStyle name="Millares 2 2 7 15 3" xfId="7586"/>
    <cellStyle name="Millares 2 2 7 16" xfId="2067"/>
    <cellStyle name="Millares 2 2 7 16 2" xfId="5028"/>
    <cellStyle name="Millares 2 2 7 16 3" xfId="7722"/>
    <cellStyle name="Millares 2 2 7 17" xfId="2203"/>
    <cellStyle name="Millares 2 2 7 17 2" xfId="5164"/>
    <cellStyle name="Millares 2 2 7 17 3" xfId="7858"/>
    <cellStyle name="Millares 2 2 7 18" xfId="2338"/>
    <cellStyle name="Millares 2 2 7 18 2" xfId="5299"/>
    <cellStyle name="Millares 2 2 7 18 3" xfId="7993"/>
    <cellStyle name="Millares 2 2 7 19" xfId="2481"/>
    <cellStyle name="Millares 2 2 7 19 2" xfId="5442"/>
    <cellStyle name="Millares 2 2 7 19 3" xfId="8136"/>
    <cellStyle name="Millares 2 2 7 2" xfId="156"/>
    <cellStyle name="Millares 2 2 7 2 2" xfId="3117"/>
    <cellStyle name="Millares 2 2 7 2 3" xfId="5811"/>
    <cellStyle name="Millares 2 2 7 20" xfId="2619"/>
    <cellStyle name="Millares 2 2 7 21" xfId="2753"/>
    <cellStyle name="Millares 2 2 7 22" xfId="2887"/>
    <cellStyle name="Millares 2 2 7 23" xfId="2993"/>
    <cellStyle name="Millares 2 2 7 24" xfId="5579"/>
    <cellStyle name="Millares 2 2 7 25" xfId="5687"/>
    <cellStyle name="Millares 2 2 7 3" xfId="291"/>
    <cellStyle name="Millares 2 2 7 3 2" xfId="3252"/>
    <cellStyle name="Millares 2 2 7 3 3" xfId="5946"/>
    <cellStyle name="Millares 2 2 7 4" xfId="426"/>
    <cellStyle name="Millares 2 2 7 4 2" xfId="3387"/>
    <cellStyle name="Millares 2 2 7 4 3" xfId="6081"/>
    <cellStyle name="Millares 2 2 7 5" xfId="559"/>
    <cellStyle name="Millares 2 2 7 5 2" xfId="3520"/>
    <cellStyle name="Millares 2 2 7 5 3" xfId="6214"/>
    <cellStyle name="Millares 2 2 7 6" xfId="695"/>
    <cellStyle name="Millares 2 2 7 6 2" xfId="3656"/>
    <cellStyle name="Millares 2 2 7 6 3" xfId="6350"/>
    <cellStyle name="Millares 2 2 7 7" xfId="835"/>
    <cellStyle name="Millares 2 2 7 7 2" xfId="3796"/>
    <cellStyle name="Millares 2 2 7 7 3" xfId="6490"/>
    <cellStyle name="Millares 2 2 7 8" xfId="969"/>
    <cellStyle name="Millares 2 2 7 8 2" xfId="3930"/>
    <cellStyle name="Millares 2 2 7 8 3" xfId="6624"/>
    <cellStyle name="Millares 2 2 7 9" xfId="1107"/>
    <cellStyle name="Millares 2 2 7 9 2" xfId="4068"/>
    <cellStyle name="Millares 2 2 7 9 3" xfId="6762"/>
    <cellStyle name="Millares 2 2 8" xfId="94"/>
    <cellStyle name="Millares 2 2 8 10" xfId="1246"/>
    <cellStyle name="Millares 2 2 8 10 2" xfId="4207"/>
    <cellStyle name="Millares 2 2 8 10 3" xfId="6901"/>
    <cellStyle name="Millares 2 2 8 11" xfId="1387"/>
    <cellStyle name="Millares 2 2 8 11 2" xfId="4348"/>
    <cellStyle name="Millares 2 2 8 11 3" xfId="7042"/>
    <cellStyle name="Millares 2 2 8 12" xfId="1524"/>
    <cellStyle name="Millares 2 2 8 12 2" xfId="4485"/>
    <cellStyle name="Millares 2 2 8 12 3" xfId="7179"/>
    <cellStyle name="Millares 2 2 8 13" xfId="1663"/>
    <cellStyle name="Millares 2 2 8 13 2" xfId="4624"/>
    <cellStyle name="Millares 2 2 8 13 3" xfId="7318"/>
    <cellStyle name="Millares 2 2 8 14" xfId="1797"/>
    <cellStyle name="Millares 2 2 8 14 2" xfId="4758"/>
    <cellStyle name="Millares 2 2 8 14 3" xfId="7452"/>
    <cellStyle name="Millares 2 2 8 15" xfId="1932"/>
    <cellStyle name="Millares 2 2 8 15 2" xfId="4893"/>
    <cellStyle name="Millares 2 2 8 15 3" xfId="7587"/>
    <cellStyle name="Millares 2 2 8 16" xfId="2068"/>
    <cellStyle name="Millares 2 2 8 16 2" xfId="5029"/>
    <cellStyle name="Millares 2 2 8 16 3" xfId="7723"/>
    <cellStyle name="Millares 2 2 8 17" xfId="2204"/>
    <cellStyle name="Millares 2 2 8 17 2" xfId="5165"/>
    <cellStyle name="Millares 2 2 8 17 3" xfId="7859"/>
    <cellStyle name="Millares 2 2 8 18" xfId="2339"/>
    <cellStyle name="Millares 2 2 8 18 2" xfId="5300"/>
    <cellStyle name="Millares 2 2 8 18 3" xfId="7994"/>
    <cellStyle name="Millares 2 2 8 19" xfId="2482"/>
    <cellStyle name="Millares 2 2 8 19 2" xfId="5443"/>
    <cellStyle name="Millares 2 2 8 19 3" xfId="8137"/>
    <cellStyle name="Millares 2 2 8 2" xfId="157"/>
    <cellStyle name="Millares 2 2 8 2 2" xfId="3118"/>
    <cellStyle name="Millares 2 2 8 2 3" xfId="5812"/>
    <cellStyle name="Millares 2 2 8 20" xfId="2620"/>
    <cellStyle name="Millares 2 2 8 21" xfId="2754"/>
    <cellStyle name="Millares 2 2 8 22" xfId="2888"/>
    <cellStyle name="Millares 2 2 8 23" xfId="3055"/>
    <cellStyle name="Millares 2 2 8 24" xfId="5580"/>
    <cellStyle name="Millares 2 2 8 25" xfId="5749"/>
    <cellStyle name="Millares 2 2 8 3" xfId="292"/>
    <cellStyle name="Millares 2 2 8 3 2" xfId="3253"/>
    <cellStyle name="Millares 2 2 8 3 3" xfId="5947"/>
    <cellStyle name="Millares 2 2 8 4" xfId="427"/>
    <cellStyle name="Millares 2 2 8 4 2" xfId="3388"/>
    <cellStyle name="Millares 2 2 8 4 3" xfId="6082"/>
    <cellStyle name="Millares 2 2 8 5" xfId="560"/>
    <cellStyle name="Millares 2 2 8 5 2" xfId="3521"/>
    <cellStyle name="Millares 2 2 8 5 3" xfId="6215"/>
    <cellStyle name="Millares 2 2 8 6" xfId="696"/>
    <cellStyle name="Millares 2 2 8 6 2" xfId="3657"/>
    <cellStyle name="Millares 2 2 8 6 3" xfId="6351"/>
    <cellStyle name="Millares 2 2 8 7" xfId="836"/>
    <cellStyle name="Millares 2 2 8 7 2" xfId="3797"/>
    <cellStyle name="Millares 2 2 8 7 3" xfId="6491"/>
    <cellStyle name="Millares 2 2 8 8" xfId="970"/>
    <cellStyle name="Millares 2 2 8 8 2" xfId="3931"/>
    <cellStyle name="Millares 2 2 8 8 3" xfId="6625"/>
    <cellStyle name="Millares 2 2 8 9" xfId="1108"/>
    <cellStyle name="Millares 2 2 8 9 2" xfId="4069"/>
    <cellStyle name="Millares 2 2 8 9 3" xfId="6763"/>
    <cellStyle name="Millares 2 2 9" xfId="158"/>
    <cellStyle name="Millares 2 2 9 10" xfId="1388"/>
    <cellStyle name="Millares 2 2 9 10 2" xfId="4349"/>
    <cellStyle name="Millares 2 2 9 10 3" xfId="7043"/>
    <cellStyle name="Millares 2 2 9 11" xfId="1525"/>
    <cellStyle name="Millares 2 2 9 11 2" xfId="4486"/>
    <cellStyle name="Millares 2 2 9 11 3" xfId="7180"/>
    <cellStyle name="Millares 2 2 9 12" xfId="1664"/>
    <cellStyle name="Millares 2 2 9 12 2" xfId="4625"/>
    <cellStyle name="Millares 2 2 9 12 3" xfId="7319"/>
    <cellStyle name="Millares 2 2 9 13" xfId="1798"/>
    <cellStyle name="Millares 2 2 9 13 2" xfId="4759"/>
    <cellStyle name="Millares 2 2 9 13 3" xfId="7453"/>
    <cellStyle name="Millares 2 2 9 14" xfId="1933"/>
    <cellStyle name="Millares 2 2 9 14 2" xfId="4894"/>
    <cellStyle name="Millares 2 2 9 14 3" xfId="7588"/>
    <cellStyle name="Millares 2 2 9 15" xfId="2069"/>
    <cellStyle name="Millares 2 2 9 15 2" xfId="5030"/>
    <cellStyle name="Millares 2 2 9 15 3" xfId="7724"/>
    <cellStyle name="Millares 2 2 9 16" xfId="2205"/>
    <cellStyle name="Millares 2 2 9 16 2" xfId="5166"/>
    <cellStyle name="Millares 2 2 9 16 3" xfId="7860"/>
    <cellStyle name="Millares 2 2 9 17" xfId="2340"/>
    <cellStyle name="Millares 2 2 9 17 2" xfId="5301"/>
    <cellStyle name="Millares 2 2 9 17 3" xfId="7995"/>
    <cellStyle name="Millares 2 2 9 18" xfId="2483"/>
    <cellStyle name="Millares 2 2 9 18 2" xfId="5444"/>
    <cellStyle name="Millares 2 2 9 18 3" xfId="8138"/>
    <cellStyle name="Millares 2 2 9 19" xfId="2621"/>
    <cellStyle name="Millares 2 2 9 2" xfId="293"/>
    <cellStyle name="Millares 2 2 9 2 2" xfId="3254"/>
    <cellStyle name="Millares 2 2 9 2 3" xfId="5948"/>
    <cellStyle name="Millares 2 2 9 20" xfId="2755"/>
    <cellStyle name="Millares 2 2 9 21" xfId="2889"/>
    <cellStyle name="Millares 2 2 9 22" xfId="3119"/>
    <cellStyle name="Millares 2 2 9 23" xfId="5581"/>
    <cellStyle name="Millares 2 2 9 24" xfId="5813"/>
    <cellStyle name="Millares 2 2 9 3" xfId="428"/>
    <cellStyle name="Millares 2 2 9 3 2" xfId="3389"/>
    <cellStyle name="Millares 2 2 9 3 3" xfId="6083"/>
    <cellStyle name="Millares 2 2 9 4" xfId="561"/>
    <cellStyle name="Millares 2 2 9 4 2" xfId="3522"/>
    <cellStyle name="Millares 2 2 9 4 3" xfId="6216"/>
    <cellStyle name="Millares 2 2 9 5" xfId="697"/>
    <cellStyle name="Millares 2 2 9 5 2" xfId="3658"/>
    <cellStyle name="Millares 2 2 9 5 3" xfId="6352"/>
    <cellStyle name="Millares 2 2 9 6" xfId="837"/>
    <cellStyle name="Millares 2 2 9 6 2" xfId="3798"/>
    <cellStyle name="Millares 2 2 9 6 3" xfId="6492"/>
    <cellStyle name="Millares 2 2 9 7" xfId="971"/>
    <cellStyle name="Millares 2 2 9 7 2" xfId="3932"/>
    <cellStyle name="Millares 2 2 9 7 3" xfId="6626"/>
    <cellStyle name="Millares 2 2 9 8" xfId="1109"/>
    <cellStyle name="Millares 2 2 9 8 2" xfId="4070"/>
    <cellStyle name="Millares 2 2 9 8 3" xfId="6764"/>
    <cellStyle name="Millares 2 2 9 9" xfId="1247"/>
    <cellStyle name="Millares 2 2 9 9 2" xfId="4208"/>
    <cellStyle name="Millares 2 2 9 9 3" xfId="6902"/>
    <cellStyle name="Millares 20" xfId="370"/>
    <cellStyle name="Millares 20 2" xfId="3331"/>
    <cellStyle name="Millares 20 3" xfId="6025"/>
    <cellStyle name="Millares 21" xfId="371"/>
    <cellStyle name="Millares 21 2" xfId="3332"/>
    <cellStyle name="Millares 21 3" xfId="6026"/>
    <cellStyle name="Millares 22" xfId="372"/>
    <cellStyle name="Millares 22 2" xfId="3333"/>
    <cellStyle name="Millares 22 3" xfId="6027"/>
    <cellStyle name="Millares 23" xfId="505"/>
    <cellStyle name="Millares 23 2" xfId="3466"/>
    <cellStyle name="Millares 23 3" xfId="6160"/>
    <cellStyle name="Millares 24" xfId="638"/>
    <cellStyle name="Millares 24 2" xfId="3599"/>
    <cellStyle name="Millares 24 3" xfId="6293"/>
    <cellStyle name="Millares 25" xfId="639"/>
    <cellStyle name="Millares 25 2" xfId="3600"/>
    <cellStyle name="Millares 25 3" xfId="6294"/>
    <cellStyle name="Millares 26" xfId="640"/>
    <cellStyle name="Millares 26 2" xfId="3601"/>
    <cellStyle name="Millares 26 3" xfId="6295"/>
    <cellStyle name="Millares 27" xfId="641"/>
    <cellStyle name="Millares 27 2" xfId="3602"/>
    <cellStyle name="Millares 27 3" xfId="6296"/>
    <cellStyle name="Millares 28" xfId="774"/>
    <cellStyle name="Millares 28 2" xfId="3735"/>
    <cellStyle name="Millares 28 3" xfId="6429"/>
    <cellStyle name="Millares 29" xfId="776"/>
    <cellStyle name="Millares 29 2" xfId="3737"/>
    <cellStyle name="Millares 29 3" xfId="6431"/>
    <cellStyle name="Millares 3" xfId="9"/>
    <cellStyle name="Millares 3 10" xfId="429"/>
    <cellStyle name="Millares 3 10 2" xfId="3390"/>
    <cellStyle name="Millares 3 10 3" xfId="6084"/>
    <cellStyle name="Millares 3 11" xfId="562"/>
    <cellStyle name="Millares 3 11 2" xfId="3523"/>
    <cellStyle name="Millares 3 11 3" xfId="6217"/>
    <cellStyle name="Millares 3 12" xfId="698"/>
    <cellStyle name="Millares 3 12 2" xfId="3659"/>
    <cellStyle name="Millares 3 12 3" xfId="6353"/>
    <cellStyle name="Millares 3 13" xfId="838"/>
    <cellStyle name="Millares 3 13 2" xfId="3799"/>
    <cellStyle name="Millares 3 13 3" xfId="6493"/>
    <cellStyle name="Millares 3 14" xfId="972"/>
    <cellStyle name="Millares 3 14 2" xfId="3933"/>
    <cellStyle name="Millares 3 14 3" xfId="6627"/>
    <cellStyle name="Millares 3 15" xfId="1110"/>
    <cellStyle name="Millares 3 15 2" xfId="4071"/>
    <cellStyle name="Millares 3 15 3" xfId="6765"/>
    <cellStyle name="Millares 3 16" xfId="1248"/>
    <cellStyle name="Millares 3 16 2" xfId="4209"/>
    <cellStyle name="Millares 3 16 3" xfId="6903"/>
    <cellStyle name="Millares 3 17" xfId="1389"/>
    <cellStyle name="Millares 3 17 2" xfId="4350"/>
    <cellStyle name="Millares 3 17 3" xfId="7044"/>
    <cellStyle name="Millares 3 18" xfId="1526"/>
    <cellStyle name="Millares 3 18 2" xfId="4487"/>
    <cellStyle name="Millares 3 18 3" xfId="7181"/>
    <cellStyle name="Millares 3 19" xfId="1665"/>
    <cellStyle name="Millares 3 19 2" xfId="4626"/>
    <cellStyle name="Millares 3 19 3" xfId="7320"/>
    <cellStyle name="Millares 3 2" xfId="17"/>
    <cellStyle name="Millares 3 2 10" xfId="839"/>
    <cellStyle name="Millares 3 2 10 2" xfId="3800"/>
    <cellStyle name="Millares 3 2 10 3" xfId="6494"/>
    <cellStyle name="Millares 3 2 11" xfId="973"/>
    <cellStyle name="Millares 3 2 11 2" xfId="3934"/>
    <cellStyle name="Millares 3 2 11 3" xfId="6628"/>
    <cellStyle name="Millares 3 2 12" xfId="1111"/>
    <cellStyle name="Millares 3 2 12 2" xfId="4072"/>
    <cellStyle name="Millares 3 2 12 3" xfId="6766"/>
    <cellStyle name="Millares 3 2 13" xfId="1249"/>
    <cellStyle name="Millares 3 2 13 2" xfId="4210"/>
    <cellStyle name="Millares 3 2 13 3" xfId="6904"/>
    <cellStyle name="Millares 3 2 14" xfId="1390"/>
    <cellStyle name="Millares 3 2 14 2" xfId="4351"/>
    <cellStyle name="Millares 3 2 14 3" xfId="7045"/>
    <cellStyle name="Millares 3 2 15" xfId="1527"/>
    <cellStyle name="Millares 3 2 15 2" xfId="4488"/>
    <cellStyle name="Millares 3 2 15 3" xfId="7182"/>
    <cellStyle name="Millares 3 2 16" xfId="1666"/>
    <cellStyle name="Millares 3 2 16 2" xfId="4627"/>
    <cellStyle name="Millares 3 2 16 3" xfId="7321"/>
    <cellStyle name="Millares 3 2 17" xfId="1800"/>
    <cellStyle name="Millares 3 2 17 2" xfId="4761"/>
    <cellStyle name="Millares 3 2 17 3" xfId="7455"/>
    <cellStyle name="Millares 3 2 18" xfId="1935"/>
    <cellStyle name="Millares 3 2 18 2" xfId="4896"/>
    <cellStyle name="Millares 3 2 18 3" xfId="7590"/>
    <cellStyle name="Millares 3 2 19" xfId="2071"/>
    <cellStyle name="Millares 3 2 19 2" xfId="5032"/>
    <cellStyle name="Millares 3 2 19 3" xfId="7726"/>
    <cellStyle name="Millares 3 2 2" xfId="74"/>
    <cellStyle name="Millares 3 2 2 10" xfId="1250"/>
    <cellStyle name="Millares 3 2 2 10 2" xfId="4211"/>
    <cellStyle name="Millares 3 2 2 10 3" xfId="6905"/>
    <cellStyle name="Millares 3 2 2 11" xfId="1391"/>
    <cellStyle name="Millares 3 2 2 11 2" xfId="4352"/>
    <cellStyle name="Millares 3 2 2 11 3" xfId="7046"/>
    <cellStyle name="Millares 3 2 2 12" xfId="1528"/>
    <cellStyle name="Millares 3 2 2 12 2" xfId="4489"/>
    <cellStyle name="Millares 3 2 2 12 3" xfId="7183"/>
    <cellStyle name="Millares 3 2 2 13" xfId="1667"/>
    <cellStyle name="Millares 3 2 2 13 2" xfId="4628"/>
    <cellStyle name="Millares 3 2 2 13 3" xfId="7322"/>
    <cellStyle name="Millares 3 2 2 14" xfId="1801"/>
    <cellStyle name="Millares 3 2 2 14 2" xfId="4762"/>
    <cellStyle name="Millares 3 2 2 14 3" xfId="7456"/>
    <cellStyle name="Millares 3 2 2 15" xfId="1936"/>
    <cellStyle name="Millares 3 2 2 15 2" xfId="4897"/>
    <cellStyle name="Millares 3 2 2 15 3" xfId="7591"/>
    <cellStyle name="Millares 3 2 2 16" xfId="2072"/>
    <cellStyle name="Millares 3 2 2 16 2" xfId="5033"/>
    <cellStyle name="Millares 3 2 2 16 3" xfId="7727"/>
    <cellStyle name="Millares 3 2 2 17" xfId="2208"/>
    <cellStyle name="Millares 3 2 2 17 2" xfId="5169"/>
    <cellStyle name="Millares 3 2 2 17 3" xfId="7863"/>
    <cellStyle name="Millares 3 2 2 18" xfId="2343"/>
    <cellStyle name="Millares 3 2 2 18 2" xfId="5304"/>
    <cellStyle name="Millares 3 2 2 18 3" xfId="7998"/>
    <cellStyle name="Millares 3 2 2 19" xfId="2486"/>
    <cellStyle name="Millares 3 2 2 19 2" xfId="5447"/>
    <cellStyle name="Millares 3 2 2 19 3" xfId="8141"/>
    <cellStyle name="Millares 3 2 2 2" xfId="161"/>
    <cellStyle name="Millares 3 2 2 2 2" xfId="3122"/>
    <cellStyle name="Millares 3 2 2 2 3" xfId="5816"/>
    <cellStyle name="Millares 3 2 2 20" xfId="2624"/>
    <cellStyle name="Millares 3 2 2 21" xfId="2758"/>
    <cellStyle name="Millares 3 2 2 22" xfId="2892"/>
    <cellStyle name="Millares 3 2 2 23" xfId="3035"/>
    <cellStyle name="Millares 3 2 2 24" xfId="5584"/>
    <cellStyle name="Millares 3 2 2 25" xfId="5729"/>
    <cellStyle name="Millares 3 2 2 3" xfId="296"/>
    <cellStyle name="Millares 3 2 2 3 2" xfId="3257"/>
    <cellStyle name="Millares 3 2 2 3 3" xfId="5951"/>
    <cellStyle name="Millares 3 2 2 4" xfId="431"/>
    <cellStyle name="Millares 3 2 2 4 2" xfId="3392"/>
    <cellStyle name="Millares 3 2 2 4 3" xfId="6086"/>
    <cellStyle name="Millares 3 2 2 5" xfId="564"/>
    <cellStyle name="Millares 3 2 2 5 2" xfId="3525"/>
    <cellStyle name="Millares 3 2 2 5 3" xfId="6219"/>
    <cellStyle name="Millares 3 2 2 6" xfId="700"/>
    <cellStyle name="Millares 3 2 2 6 2" xfId="3661"/>
    <cellStyle name="Millares 3 2 2 6 3" xfId="6355"/>
    <cellStyle name="Millares 3 2 2 7" xfId="840"/>
    <cellStyle name="Millares 3 2 2 7 2" xfId="3801"/>
    <cellStyle name="Millares 3 2 2 7 3" xfId="6495"/>
    <cellStyle name="Millares 3 2 2 8" xfId="974"/>
    <cellStyle name="Millares 3 2 2 8 2" xfId="3935"/>
    <cellStyle name="Millares 3 2 2 8 3" xfId="6629"/>
    <cellStyle name="Millares 3 2 2 9" xfId="1112"/>
    <cellStyle name="Millares 3 2 2 9 2" xfId="4073"/>
    <cellStyle name="Millares 3 2 2 9 3" xfId="6767"/>
    <cellStyle name="Millares 3 2 20" xfId="2207"/>
    <cellStyle name="Millares 3 2 20 2" xfId="5168"/>
    <cellStyle name="Millares 3 2 20 3" xfId="7862"/>
    <cellStyle name="Millares 3 2 21" xfId="2342"/>
    <cellStyle name="Millares 3 2 21 2" xfId="5303"/>
    <cellStyle name="Millares 3 2 21 3" xfId="7997"/>
    <cellStyle name="Millares 3 2 22" xfId="2485"/>
    <cellStyle name="Millares 3 2 22 2" xfId="5446"/>
    <cellStyle name="Millares 3 2 22 3" xfId="8140"/>
    <cellStyle name="Millares 3 2 23" xfId="2623"/>
    <cellStyle name="Millares 3 2 24" xfId="2757"/>
    <cellStyle name="Millares 3 2 25" xfId="2891"/>
    <cellStyle name="Millares 3 2 26" xfId="2978"/>
    <cellStyle name="Millares 3 2 27" xfId="5583"/>
    <cellStyle name="Millares 3 2 28" xfId="5672"/>
    <cellStyle name="Millares 3 2 3" xfId="48"/>
    <cellStyle name="Millares 3 2 3 10" xfId="1251"/>
    <cellStyle name="Millares 3 2 3 10 2" xfId="4212"/>
    <cellStyle name="Millares 3 2 3 10 3" xfId="6906"/>
    <cellStyle name="Millares 3 2 3 11" xfId="1392"/>
    <cellStyle name="Millares 3 2 3 11 2" xfId="4353"/>
    <cellStyle name="Millares 3 2 3 11 3" xfId="7047"/>
    <cellStyle name="Millares 3 2 3 12" xfId="1529"/>
    <cellStyle name="Millares 3 2 3 12 2" xfId="4490"/>
    <cellStyle name="Millares 3 2 3 12 3" xfId="7184"/>
    <cellStyle name="Millares 3 2 3 13" xfId="1668"/>
    <cellStyle name="Millares 3 2 3 13 2" xfId="4629"/>
    <cellStyle name="Millares 3 2 3 13 3" xfId="7323"/>
    <cellStyle name="Millares 3 2 3 14" xfId="1802"/>
    <cellStyle name="Millares 3 2 3 14 2" xfId="4763"/>
    <cellStyle name="Millares 3 2 3 14 3" xfId="7457"/>
    <cellStyle name="Millares 3 2 3 15" xfId="1937"/>
    <cellStyle name="Millares 3 2 3 15 2" xfId="4898"/>
    <cellStyle name="Millares 3 2 3 15 3" xfId="7592"/>
    <cellStyle name="Millares 3 2 3 16" xfId="2073"/>
    <cellStyle name="Millares 3 2 3 16 2" xfId="5034"/>
    <cellStyle name="Millares 3 2 3 16 3" xfId="7728"/>
    <cellStyle name="Millares 3 2 3 17" xfId="2209"/>
    <cellStyle name="Millares 3 2 3 17 2" xfId="5170"/>
    <cellStyle name="Millares 3 2 3 17 3" xfId="7864"/>
    <cellStyle name="Millares 3 2 3 18" xfId="2344"/>
    <cellStyle name="Millares 3 2 3 18 2" xfId="5305"/>
    <cellStyle name="Millares 3 2 3 18 3" xfId="7999"/>
    <cellStyle name="Millares 3 2 3 19" xfId="2487"/>
    <cellStyle name="Millares 3 2 3 19 2" xfId="5448"/>
    <cellStyle name="Millares 3 2 3 19 3" xfId="8142"/>
    <cellStyle name="Millares 3 2 3 2" xfId="162"/>
    <cellStyle name="Millares 3 2 3 2 2" xfId="3123"/>
    <cellStyle name="Millares 3 2 3 2 3" xfId="5817"/>
    <cellStyle name="Millares 3 2 3 20" xfId="2625"/>
    <cellStyle name="Millares 3 2 3 21" xfId="2759"/>
    <cellStyle name="Millares 3 2 3 22" xfId="2893"/>
    <cellStyle name="Millares 3 2 3 23" xfId="3009"/>
    <cellStyle name="Millares 3 2 3 24" xfId="5585"/>
    <cellStyle name="Millares 3 2 3 25" xfId="5703"/>
    <cellStyle name="Millares 3 2 3 3" xfId="297"/>
    <cellStyle name="Millares 3 2 3 3 2" xfId="3258"/>
    <cellStyle name="Millares 3 2 3 3 3" xfId="5952"/>
    <cellStyle name="Millares 3 2 3 4" xfId="432"/>
    <cellStyle name="Millares 3 2 3 4 2" xfId="3393"/>
    <cellStyle name="Millares 3 2 3 4 3" xfId="6087"/>
    <cellStyle name="Millares 3 2 3 5" xfId="565"/>
    <cellStyle name="Millares 3 2 3 5 2" xfId="3526"/>
    <cellStyle name="Millares 3 2 3 5 3" xfId="6220"/>
    <cellStyle name="Millares 3 2 3 6" xfId="701"/>
    <cellStyle name="Millares 3 2 3 6 2" xfId="3662"/>
    <cellStyle name="Millares 3 2 3 6 3" xfId="6356"/>
    <cellStyle name="Millares 3 2 3 7" xfId="841"/>
    <cellStyle name="Millares 3 2 3 7 2" xfId="3802"/>
    <cellStyle name="Millares 3 2 3 7 3" xfId="6496"/>
    <cellStyle name="Millares 3 2 3 8" xfId="975"/>
    <cellStyle name="Millares 3 2 3 8 2" xfId="3936"/>
    <cellStyle name="Millares 3 2 3 8 3" xfId="6630"/>
    <cellStyle name="Millares 3 2 3 9" xfId="1113"/>
    <cellStyle name="Millares 3 2 3 9 2" xfId="4074"/>
    <cellStyle name="Millares 3 2 3 9 3" xfId="6768"/>
    <cellStyle name="Millares 3 2 4" xfId="163"/>
    <cellStyle name="Millares 3 2 4 10" xfId="1393"/>
    <cellStyle name="Millares 3 2 4 10 2" xfId="4354"/>
    <cellStyle name="Millares 3 2 4 10 3" xfId="7048"/>
    <cellStyle name="Millares 3 2 4 11" xfId="1530"/>
    <cellStyle name="Millares 3 2 4 11 2" xfId="4491"/>
    <cellStyle name="Millares 3 2 4 11 3" xfId="7185"/>
    <cellStyle name="Millares 3 2 4 12" xfId="1669"/>
    <cellStyle name="Millares 3 2 4 12 2" xfId="4630"/>
    <cellStyle name="Millares 3 2 4 12 3" xfId="7324"/>
    <cellStyle name="Millares 3 2 4 13" xfId="1803"/>
    <cellStyle name="Millares 3 2 4 13 2" xfId="4764"/>
    <cellStyle name="Millares 3 2 4 13 3" xfId="7458"/>
    <cellStyle name="Millares 3 2 4 14" xfId="1938"/>
    <cellStyle name="Millares 3 2 4 14 2" xfId="4899"/>
    <cellStyle name="Millares 3 2 4 14 3" xfId="7593"/>
    <cellStyle name="Millares 3 2 4 15" xfId="2074"/>
    <cellStyle name="Millares 3 2 4 15 2" xfId="5035"/>
    <cellStyle name="Millares 3 2 4 15 3" xfId="7729"/>
    <cellStyle name="Millares 3 2 4 16" xfId="2210"/>
    <cellStyle name="Millares 3 2 4 16 2" xfId="5171"/>
    <cellStyle name="Millares 3 2 4 16 3" xfId="7865"/>
    <cellStyle name="Millares 3 2 4 17" xfId="2345"/>
    <cellStyle name="Millares 3 2 4 17 2" xfId="5306"/>
    <cellStyle name="Millares 3 2 4 17 3" xfId="8000"/>
    <cellStyle name="Millares 3 2 4 18" xfId="2488"/>
    <cellStyle name="Millares 3 2 4 18 2" xfId="5449"/>
    <cellStyle name="Millares 3 2 4 18 3" xfId="8143"/>
    <cellStyle name="Millares 3 2 4 19" xfId="2626"/>
    <cellStyle name="Millares 3 2 4 2" xfId="298"/>
    <cellStyle name="Millares 3 2 4 2 2" xfId="3259"/>
    <cellStyle name="Millares 3 2 4 2 3" xfId="5953"/>
    <cellStyle name="Millares 3 2 4 20" xfId="2760"/>
    <cellStyle name="Millares 3 2 4 21" xfId="2894"/>
    <cellStyle name="Millares 3 2 4 22" xfId="3124"/>
    <cellStyle name="Millares 3 2 4 23" xfId="5586"/>
    <cellStyle name="Millares 3 2 4 24" xfId="5818"/>
    <cellStyle name="Millares 3 2 4 3" xfId="433"/>
    <cellStyle name="Millares 3 2 4 3 2" xfId="3394"/>
    <cellStyle name="Millares 3 2 4 3 3" xfId="6088"/>
    <cellStyle name="Millares 3 2 4 4" xfId="566"/>
    <cellStyle name="Millares 3 2 4 4 2" xfId="3527"/>
    <cellStyle name="Millares 3 2 4 4 3" xfId="6221"/>
    <cellStyle name="Millares 3 2 4 5" xfId="702"/>
    <cellStyle name="Millares 3 2 4 5 2" xfId="3663"/>
    <cellStyle name="Millares 3 2 4 5 3" xfId="6357"/>
    <cellStyle name="Millares 3 2 4 6" xfId="842"/>
    <cellStyle name="Millares 3 2 4 6 2" xfId="3803"/>
    <cellStyle name="Millares 3 2 4 6 3" xfId="6497"/>
    <cellStyle name="Millares 3 2 4 7" xfId="976"/>
    <cellStyle name="Millares 3 2 4 7 2" xfId="3937"/>
    <cellStyle name="Millares 3 2 4 7 3" xfId="6631"/>
    <cellStyle name="Millares 3 2 4 8" xfId="1114"/>
    <cellStyle name="Millares 3 2 4 8 2" xfId="4075"/>
    <cellStyle name="Millares 3 2 4 8 3" xfId="6769"/>
    <cellStyle name="Millares 3 2 4 9" xfId="1252"/>
    <cellStyle name="Millares 3 2 4 9 2" xfId="4213"/>
    <cellStyle name="Millares 3 2 4 9 3" xfId="6907"/>
    <cellStyle name="Millares 3 2 5" xfId="160"/>
    <cellStyle name="Millares 3 2 5 2" xfId="3121"/>
    <cellStyle name="Millares 3 2 5 3" xfId="5815"/>
    <cellStyle name="Millares 3 2 6" xfId="295"/>
    <cellStyle name="Millares 3 2 6 2" xfId="3256"/>
    <cellStyle name="Millares 3 2 6 3" xfId="5950"/>
    <cellStyle name="Millares 3 2 7" xfId="430"/>
    <cellStyle name="Millares 3 2 7 2" xfId="3391"/>
    <cellStyle name="Millares 3 2 7 3" xfId="6085"/>
    <cellStyle name="Millares 3 2 8" xfId="563"/>
    <cellStyle name="Millares 3 2 8 2" xfId="3524"/>
    <cellStyle name="Millares 3 2 8 3" xfId="6218"/>
    <cellStyle name="Millares 3 2 9" xfId="699"/>
    <cellStyle name="Millares 3 2 9 2" xfId="3660"/>
    <cellStyle name="Millares 3 2 9 3" xfId="6354"/>
    <cellStyle name="Millares 3 20" xfId="1799"/>
    <cellStyle name="Millares 3 20 2" xfId="4760"/>
    <cellStyle name="Millares 3 20 3" xfId="7454"/>
    <cellStyle name="Millares 3 21" xfId="1934"/>
    <cellStyle name="Millares 3 21 2" xfId="4895"/>
    <cellStyle name="Millares 3 21 3" xfId="7589"/>
    <cellStyle name="Millares 3 22" xfId="2070"/>
    <cellStyle name="Millares 3 22 2" xfId="5031"/>
    <cellStyle name="Millares 3 22 3" xfId="7725"/>
    <cellStyle name="Millares 3 23" xfId="2206"/>
    <cellStyle name="Millares 3 23 2" xfId="5167"/>
    <cellStyle name="Millares 3 23 3" xfId="7861"/>
    <cellStyle name="Millares 3 24" xfId="2341"/>
    <cellStyle name="Millares 3 24 2" xfId="5302"/>
    <cellStyle name="Millares 3 24 3" xfId="7996"/>
    <cellStyle name="Millares 3 25" xfId="2484"/>
    <cellStyle name="Millares 3 25 2" xfId="5445"/>
    <cellStyle name="Millares 3 25 3" xfId="8139"/>
    <cellStyle name="Millares 3 26" xfId="2622"/>
    <cellStyle name="Millares 3 27" xfId="2756"/>
    <cellStyle name="Millares 3 28" xfId="2890"/>
    <cellStyle name="Millares 3 29" xfId="2970"/>
    <cellStyle name="Millares 3 3" xfId="27"/>
    <cellStyle name="Millares 3 3 10" xfId="843"/>
    <cellStyle name="Millares 3 3 10 2" xfId="3804"/>
    <cellStyle name="Millares 3 3 10 3" xfId="6498"/>
    <cellStyle name="Millares 3 3 11" xfId="977"/>
    <cellStyle name="Millares 3 3 11 2" xfId="3938"/>
    <cellStyle name="Millares 3 3 11 3" xfId="6632"/>
    <cellStyle name="Millares 3 3 12" xfId="1115"/>
    <cellStyle name="Millares 3 3 12 2" xfId="4076"/>
    <cellStyle name="Millares 3 3 12 3" xfId="6770"/>
    <cellStyle name="Millares 3 3 13" xfId="1253"/>
    <cellStyle name="Millares 3 3 13 2" xfId="4214"/>
    <cellStyle name="Millares 3 3 13 3" xfId="6908"/>
    <cellStyle name="Millares 3 3 14" xfId="1394"/>
    <cellStyle name="Millares 3 3 14 2" xfId="4355"/>
    <cellStyle name="Millares 3 3 14 3" xfId="7049"/>
    <cellStyle name="Millares 3 3 15" xfId="1531"/>
    <cellStyle name="Millares 3 3 15 2" xfId="4492"/>
    <cellStyle name="Millares 3 3 15 3" xfId="7186"/>
    <cellStyle name="Millares 3 3 16" xfId="1670"/>
    <cellStyle name="Millares 3 3 16 2" xfId="4631"/>
    <cellStyle name="Millares 3 3 16 3" xfId="7325"/>
    <cellStyle name="Millares 3 3 17" xfId="1804"/>
    <cellStyle name="Millares 3 3 17 2" xfId="4765"/>
    <cellStyle name="Millares 3 3 17 3" xfId="7459"/>
    <cellStyle name="Millares 3 3 18" xfId="1939"/>
    <cellStyle name="Millares 3 3 18 2" xfId="4900"/>
    <cellStyle name="Millares 3 3 18 3" xfId="7594"/>
    <cellStyle name="Millares 3 3 19" xfId="2075"/>
    <cellStyle name="Millares 3 3 19 2" xfId="5036"/>
    <cellStyle name="Millares 3 3 19 3" xfId="7730"/>
    <cellStyle name="Millares 3 3 2" xfId="84"/>
    <cellStyle name="Millares 3 3 2 10" xfId="1254"/>
    <cellStyle name="Millares 3 3 2 10 2" xfId="4215"/>
    <cellStyle name="Millares 3 3 2 10 3" xfId="6909"/>
    <cellStyle name="Millares 3 3 2 11" xfId="1395"/>
    <cellStyle name="Millares 3 3 2 11 2" xfId="4356"/>
    <cellStyle name="Millares 3 3 2 11 3" xfId="7050"/>
    <cellStyle name="Millares 3 3 2 12" xfId="1532"/>
    <cellStyle name="Millares 3 3 2 12 2" xfId="4493"/>
    <cellStyle name="Millares 3 3 2 12 3" xfId="7187"/>
    <cellStyle name="Millares 3 3 2 13" xfId="1671"/>
    <cellStyle name="Millares 3 3 2 13 2" xfId="4632"/>
    <cellStyle name="Millares 3 3 2 13 3" xfId="7326"/>
    <cellStyle name="Millares 3 3 2 14" xfId="1805"/>
    <cellStyle name="Millares 3 3 2 14 2" xfId="4766"/>
    <cellStyle name="Millares 3 3 2 14 3" xfId="7460"/>
    <cellStyle name="Millares 3 3 2 15" xfId="1940"/>
    <cellStyle name="Millares 3 3 2 15 2" xfId="4901"/>
    <cellStyle name="Millares 3 3 2 15 3" xfId="7595"/>
    <cellStyle name="Millares 3 3 2 16" xfId="2076"/>
    <cellStyle name="Millares 3 3 2 16 2" xfId="5037"/>
    <cellStyle name="Millares 3 3 2 16 3" xfId="7731"/>
    <cellStyle name="Millares 3 3 2 17" xfId="2212"/>
    <cellStyle name="Millares 3 3 2 17 2" xfId="5173"/>
    <cellStyle name="Millares 3 3 2 17 3" xfId="7867"/>
    <cellStyle name="Millares 3 3 2 18" xfId="2347"/>
    <cellStyle name="Millares 3 3 2 18 2" xfId="5308"/>
    <cellStyle name="Millares 3 3 2 18 3" xfId="8002"/>
    <cellStyle name="Millares 3 3 2 19" xfId="2490"/>
    <cellStyle name="Millares 3 3 2 19 2" xfId="5451"/>
    <cellStyle name="Millares 3 3 2 19 3" xfId="8145"/>
    <cellStyle name="Millares 3 3 2 2" xfId="165"/>
    <cellStyle name="Millares 3 3 2 2 2" xfId="3126"/>
    <cellStyle name="Millares 3 3 2 2 3" xfId="5820"/>
    <cellStyle name="Millares 3 3 2 20" xfId="2628"/>
    <cellStyle name="Millares 3 3 2 21" xfId="2762"/>
    <cellStyle name="Millares 3 3 2 22" xfId="2896"/>
    <cellStyle name="Millares 3 3 2 23" xfId="3045"/>
    <cellStyle name="Millares 3 3 2 24" xfId="5588"/>
    <cellStyle name="Millares 3 3 2 25" xfId="5739"/>
    <cellStyle name="Millares 3 3 2 3" xfId="300"/>
    <cellStyle name="Millares 3 3 2 3 2" xfId="3261"/>
    <cellStyle name="Millares 3 3 2 3 3" xfId="5955"/>
    <cellStyle name="Millares 3 3 2 4" xfId="435"/>
    <cellStyle name="Millares 3 3 2 4 2" xfId="3396"/>
    <cellStyle name="Millares 3 3 2 4 3" xfId="6090"/>
    <cellStyle name="Millares 3 3 2 5" xfId="568"/>
    <cellStyle name="Millares 3 3 2 5 2" xfId="3529"/>
    <cellStyle name="Millares 3 3 2 5 3" xfId="6223"/>
    <cellStyle name="Millares 3 3 2 6" xfId="704"/>
    <cellStyle name="Millares 3 3 2 6 2" xfId="3665"/>
    <cellStyle name="Millares 3 3 2 6 3" xfId="6359"/>
    <cellStyle name="Millares 3 3 2 7" xfId="844"/>
    <cellStyle name="Millares 3 3 2 7 2" xfId="3805"/>
    <cellStyle name="Millares 3 3 2 7 3" xfId="6499"/>
    <cellStyle name="Millares 3 3 2 8" xfId="978"/>
    <cellStyle name="Millares 3 3 2 8 2" xfId="3939"/>
    <cellStyle name="Millares 3 3 2 8 3" xfId="6633"/>
    <cellStyle name="Millares 3 3 2 9" xfId="1116"/>
    <cellStyle name="Millares 3 3 2 9 2" xfId="4077"/>
    <cellStyle name="Millares 3 3 2 9 3" xfId="6771"/>
    <cellStyle name="Millares 3 3 20" xfId="2211"/>
    <cellStyle name="Millares 3 3 20 2" xfId="5172"/>
    <cellStyle name="Millares 3 3 20 3" xfId="7866"/>
    <cellStyle name="Millares 3 3 21" xfId="2346"/>
    <cellStyle name="Millares 3 3 21 2" xfId="5307"/>
    <cellStyle name="Millares 3 3 21 3" xfId="8001"/>
    <cellStyle name="Millares 3 3 22" xfId="2489"/>
    <cellStyle name="Millares 3 3 22 2" xfId="5450"/>
    <cellStyle name="Millares 3 3 22 3" xfId="8144"/>
    <cellStyle name="Millares 3 3 23" xfId="2627"/>
    <cellStyle name="Millares 3 3 24" xfId="2761"/>
    <cellStyle name="Millares 3 3 25" xfId="2895"/>
    <cellStyle name="Millares 3 3 26" xfId="2988"/>
    <cellStyle name="Millares 3 3 27" xfId="5587"/>
    <cellStyle name="Millares 3 3 28" xfId="5682"/>
    <cellStyle name="Millares 3 3 3" xfId="58"/>
    <cellStyle name="Millares 3 3 3 10" xfId="1255"/>
    <cellStyle name="Millares 3 3 3 10 2" xfId="4216"/>
    <cellStyle name="Millares 3 3 3 10 3" xfId="6910"/>
    <cellStyle name="Millares 3 3 3 11" xfId="1396"/>
    <cellStyle name="Millares 3 3 3 11 2" xfId="4357"/>
    <cellStyle name="Millares 3 3 3 11 3" xfId="7051"/>
    <cellStyle name="Millares 3 3 3 12" xfId="1533"/>
    <cellStyle name="Millares 3 3 3 12 2" xfId="4494"/>
    <cellStyle name="Millares 3 3 3 12 3" xfId="7188"/>
    <cellStyle name="Millares 3 3 3 13" xfId="1672"/>
    <cellStyle name="Millares 3 3 3 13 2" xfId="4633"/>
    <cellStyle name="Millares 3 3 3 13 3" xfId="7327"/>
    <cellStyle name="Millares 3 3 3 14" xfId="1806"/>
    <cellStyle name="Millares 3 3 3 14 2" xfId="4767"/>
    <cellStyle name="Millares 3 3 3 14 3" xfId="7461"/>
    <cellStyle name="Millares 3 3 3 15" xfId="1941"/>
    <cellStyle name="Millares 3 3 3 15 2" xfId="4902"/>
    <cellStyle name="Millares 3 3 3 15 3" xfId="7596"/>
    <cellStyle name="Millares 3 3 3 16" xfId="2077"/>
    <cellStyle name="Millares 3 3 3 16 2" xfId="5038"/>
    <cellStyle name="Millares 3 3 3 16 3" xfId="7732"/>
    <cellStyle name="Millares 3 3 3 17" xfId="2213"/>
    <cellStyle name="Millares 3 3 3 17 2" xfId="5174"/>
    <cellStyle name="Millares 3 3 3 17 3" xfId="7868"/>
    <cellStyle name="Millares 3 3 3 18" xfId="2348"/>
    <cellStyle name="Millares 3 3 3 18 2" xfId="5309"/>
    <cellStyle name="Millares 3 3 3 18 3" xfId="8003"/>
    <cellStyle name="Millares 3 3 3 19" xfId="2491"/>
    <cellStyle name="Millares 3 3 3 19 2" xfId="5452"/>
    <cellStyle name="Millares 3 3 3 19 3" xfId="8146"/>
    <cellStyle name="Millares 3 3 3 2" xfId="166"/>
    <cellStyle name="Millares 3 3 3 2 2" xfId="3127"/>
    <cellStyle name="Millares 3 3 3 2 3" xfId="5821"/>
    <cellStyle name="Millares 3 3 3 20" xfId="2629"/>
    <cellStyle name="Millares 3 3 3 21" xfId="2763"/>
    <cellStyle name="Millares 3 3 3 22" xfId="2897"/>
    <cellStyle name="Millares 3 3 3 23" xfId="3019"/>
    <cellStyle name="Millares 3 3 3 24" xfId="5589"/>
    <cellStyle name="Millares 3 3 3 25" xfId="5713"/>
    <cellStyle name="Millares 3 3 3 3" xfId="301"/>
    <cellStyle name="Millares 3 3 3 3 2" xfId="3262"/>
    <cellStyle name="Millares 3 3 3 3 3" xfId="5956"/>
    <cellStyle name="Millares 3 3 3 4" xfId="436"/>
    <cellStyle name="Millares 3 3 3 4 2" xfId="3397"/>
    <cellStyle name="Millares 3 3 3 4 3" xfId="6091"/>
    <cellStyle name="Millares 3 3 3 5" xfId="569"/>
    <cellStyle name="Millares 3 3 3 5 2" xfId="3530"/>
    <cellStyle name="Millares 3 3 3 5 3" xfId="6224"/>
    <cellStyle name="Millares 3 3 3 6" xfId="705"/>
    <cellStyle name="Millares 3 3 3 6 2" xfId="3666"/>
    <cellStyle name="Millares 3 3 3 6 3" xfId="6360"/>
    <cellStyle name="Millares 3 3 3 7" xfId="845"/>
    <cellStyle name="Millares 3 3 3 7 2" xfId="3806"/>
    <cellStyle name="Millares 3 3 3 7 3" xfId="6500"/>
    <cellStyle name="Millares 3 3 3 8" xfId="979"/>
    <cellStyle name="Millares 3 3 3 8 2" xfId="3940"/>
    <cellStyle name="Millares 3 3 3 8 3" xfId="6634"/>
    <cellStyle name="Millares 3 3 3 9" xfId="1117"/>
    <cellStyle name="Millares 3 3 3 9 2" xfId="4078"/>
    <cellStyle name="Millares 3 3 3 9 3" xfId="6772"/>
    <cellStyle name="Millares 3 3 4" xfId="167"/>
    <cellStyle name="Millares 3 3 4 10" xfId="1397"/>
    <cellStyle name="Millares 3 3 4 10 2" xfId="4358"/>
    <cellStyle name="Millares 3 3 4 10 3" xfId="7052"/>
    <cellStyle name="Millares 3 3 4 11" xfId="1534"/>
    <cellStyle name="Millares 3 3 4 11 2" xfId="4495"/>
    <cellStyle name="Millares 3 3 4 11 3" xfId="7189"/>
    <cellStyle name="Millares 3 3 4 12" xfId="1673"/>
    <cellStyle name="Millares 3 3 4 12 2" xfId="4634"/>
    <cellStyle name="Millares 3 3 4 12 3" xfId="7328"/>
    <cellStyle name="Millares 3 3 4 13" xfId="1807"/>
    <cellStyle name="Millares 3 3 4 13 2" xfId="4768"/>
    <cellStyle name="Millares 3 3 4 13 3" xfId="7462"/>
    <cellStyle name="Millares 3 3 4 14" xfId="1942"/>
    <cellStyle name="Millares 3 3 4 14 2" xfId="4903"/>
    <cellStyle name="Millares 3 3 4 14 3" xfId="7597"/>
    <cellStyle name="Millares 3 3 4 15" xfId="2078"/>
    <cellStyle name="Millares 3 3 4 15 2" xfId="5039"/>
    <cellStyle name="Millares 3 3 4 15 3" xfId="7733"/>
    <cellStyle name="Millares 3 3 4 16" xfId="2214"/>
    <cellStyle name="Millares 3 3 4 16 2" xfId="5175"/>
    <cellStyle name="Millares 3 3 4 16 3" xfId="7869"/>
    <cellStyle name="Millares 3 3 4 17" xfId="2349"/>
    <cellStyle name="Millares 3 3 4 17 2" xfId="5310"/>
    <cellStyle name="Millares 3 3 4 17 3" xfId="8004"/>
    <cellStyle name="Millares 3 3 4 18" xfId="2492"/>
    <cellStyle name="Millares 3 3 4 18 2" xfId="5453"/>
    <cellStyle name="Millares 3 3 4 18 3" xfId="8147"/>
    <cellStyle name="Millares 3 3 4 19" xfId="2630"/>
    <cellStyle name="Millares 3 3 4 2" xfId="302"/>
    <cellStyle name="Millares 3 3 4 2 2" xfId="3263"/>
    <cellStyle name="Millares 3 3 4 2 3" xfId="5957"/>
    <cellStyle name="Millares 3 3 4 20" xfId="2764"/>
    <cellStyle name="Millares 3 3 4 21" xfId="2898"/>
    <cellStyle name="Millares 3 3 4 22" xfId="3128"/>
    <cellStyle name="Millares 3 3 4 23" xfId="5590"/>
    <cellStyle name="Millares 3 3 4 24" xfId="5822"/>
    <cellStyle name="Millares 3 3 4 3" xfId="437"/>
    <cellStyle name="Millares 3 3 4 3 2" xfId="3398"/>
    <cellStyle name="Millares 3 3 4 3 3" xfId="6092"/>
    <cellStyle name="Millares 3 3 4 4" xfId="570"/>
    <cellStyle name="Millares 3 3 4 4 2" xfId="3531"/>
    <cellStyle name="Millares 3 3 4 4 3" xfId="6225"/>
    <cellStyle name="Millares 3 3 4 5" xfId="706"/>
    <cellStyle name="Millares 3 3 4 5 2" xfId="3667"/>
    <cellStyle name="Millares 3 3 4 5 3" xfId="6361"/>
    <cellStyle name="Millares 3 3 4 6" xfId="846"/>
    <cellStyle name="Millares 3 3 4 6 2" xfId="3807"/>
    <cellStyle name="Millares 3 3 4 6 3" xfId="6501"/>
    <cellStyle name="Millares 3 3 4 7" xfId="980"/>
    <cellStyle name="Millares 3 3 4 7 2" xfId="3941"/>
    <cellStyle name="Millares 3 3 4 7 3" xfId="6635"/>
    <cellStyle name="Millares 3 3 4 8" xfId="1118"/>
    <cellStyle name="Millares 3 3 4 8 2" xfId="4079"/>
    <cellStyle name="Millares 3 3 4 8 3" xfId="6773"/>
    <cellStyle name="Millares 3 3 4 9" xfId="1256"/>
    <cellStyle name="Millares 3 3 4 9 2" xfId="4217"/>
    <cellStyle name="Millares 3 3 4 9 3" xfId="6911"/>
    <cellStyle name="Millares 3 3 5" xfId="164"/>
    <cellStyle name="Millares 3 3 5 2" xfId="3125"/>
    <cellStyle name="Millares 3 3 5 3" xfId="5819"/>
    <cellStyle name="Millares 3 3 6" xfId="299"/>
    <cellStyle name="Millares 3 3 6 2" xfId="3260"/>
    <cellStyle name="Millares 3 3 6 3" xfId="5954"/>
    <cellStyle name="Millares 3 3 7" xfId="434"/>
    <cellStyle name="Millares 3 3 7 2" xfId="3395"/>
    <cellStyle name="Millares 3 3 7 3" xfId="6089"/>
    <cellStyle name="Millares 3 3 8" xfId="567"/>
    <cellStyle name="Millares 3 3 8 2" xfId="3528"/>
    <cellStyle name="Millares 3 3 8 3" xfId="6222"/>
    <cellStyle name="Millares 3 3 9" xfId="703"/>
    <cellStyle name="Millares 3 3 9 2" xfId="3664"/>
    <cellStyle name="Millares 3 3 9 3" xfId="6358"/>
    <cellStyle name="Millares 3 30" xfId="5582"/>
    <cellStyle name="Millares 3 31" xfId="5664"/>
    <cellStyle name="Millares 3 4" xfId="66"/>
    <cellStyle name="Millares 3 4 10" xfId="1119"/>
    <cellStyle name="Millares 3 4 10 2" xfId="4080"/>
    <cellStyle name="Millares 3 4 10 3" xfId="6774"/>
    <cellStyle name="Millares 3 4 11" xfId="1257"/>
    <cellStyle name="Millares 3 4 11 2" xfId="4218"/>
    <cellStyle name="Millares 3 4 11 3" xfId="6912"/>
    <cellStyle name="Millares 3 4 12" xfId="1398"/>
    <cellStyle name="Millares 3 4 12 2" xfId="4359"/>
    <cellStyle name="Millares 3 4 12 3" xfId="7053"/>
    <cellStyle name="Millares 3 4 13" xfId="1535"/>
    <cellStyle name="Millares 3 4 13 2" xfId="4496"/>
    <cellStyle name="Millares 3 4 13 3" xfId="7190"/>
    <cellStyle name="Millares 3 4 14" xfId="1674"/>
    <cellStyle name="Millares 3 4 14 2" xfId="4635"/>
    <cellStyle name="Millares 3 4 14 3" xfId="7329"/>
    <cellStyle name="Millares 3 4 15" xfId="1808"/>
    <cellStyle name="Millares 3 4 15 2" xfId="4769"/>
    <cellStyle name="Millares 3 4 15 3" xfId="7463"/>
    <cellStyle name="Millares 3 4 16" xfId="1943"/>
    <cellStyle name="Millares 3 4 16 2" xfId="4904"/>
    <cellStyle name="Millares 3 4 16 3" xfId="7598"/>
    <cellStyle name="Millares 3 4 17" xfId="2079"/>
    <cellStyle name="Millares 3 4 17 2" xfId="5040"/>
    <cellStyle name="Millares 3 4 17 3" xfId="7734"/>
    <cellStyle name="Millares 3 4 18" xfId="2215"/>
    <cellStyle name="Millares 3 4 18 2" xfId="5176"/>
    <cellStyle name="Millares 3 4 18 3" xfId="7870"/>
    <cellStyle name="Millares 3 4 19" xfId="2350"/>
    <cellStyle name="Millares 3 4 19 2" xfId="5311"/>
    <cellStyle name="Millares 3 4 19 3" xfId="8005"/>
    <cellStyle name="Millares 3 4 2" xfId="169"/>
    <cellStyle name="Millares 3 4 2 10" xfId="1399"/>
    <cellStyle name="Millares 3 4 2 10 2" xfId="4360"/>
    <cellStyle name="Millares 3 4 2 10 3" xfId="7054"/>
    <cellStyle name="Millares 3 4 2 11" xfId="1536"/>
    <cellStyle name="Millares 3 4 2 11 2" xfId="4497"/>
    <cellStyle name="Millares 3 4 2 11 3" xfId="7191"/>
    <cellStyle name="Millares 3 4 2 12" xfId="1675"/>
    <cellStyle name="Millares 3 4 2 12 2" xfId="4636"/>
    <cellStyle name="Millares 3 4 2 12 3" xfId="7330"/>
    <cellStyle name="Millares 3 4 2 13" xfId="1809"/>
    <cellStyle name="Millares 3 4 2 13 2" xfId="4770"/>
    <cellStyle name="Millares 3 4 2 13 3" xfId="7464"/>
    <cellStyle name="Millares 3 4 2 14" xfId="1944"/>
    <cellStyle name="Millares 3 4 2 14 2" xfId="4905"/>
    <cellStyle name="Millares 3 4 2 14 3" xfId="7599"/>
    <cellStyle name="Millares 3 4 2 15" xfId="2080"/>
    <cellStyle name="Millares 3 4 2 15 2" xfId="5041"/>
    <cellStyle name="Millares 3 4 2 15 3" xfId="7735"/>
    <cellStyle name="Millares 3 4 2 16" xfId="2216"/>
    <cellStyle name="Millares 3 4 2 16 2" xfId="5177"/>
    <cellStyle name="Millares 3 4 2 16 3" xfId="7871"/>
    <cellStyle name="Millares 3 4 2 17" xfId="2351"/>
    <cellStyle name="Millares 3 4 2 17 2" xfId="5312"/>
    <cellStyle name="Millares 3 4 2 17 3" xfId="8006"/>
    <cellStyle name="Millares 3 4 2 18" xfId="2494"/>
    <cellStyle name="Millares 3 4 2 18 2" xfId="5455"/>
    <cellStyle name="Millares 3 4 2 18 3" xfId="8149"/>
    <cellStyle name="Millares 3 4 2 19" xfId="2632"/>
    <cellStyle name="Millares 3 4 2 2" xfId="304"/>
    <cellStyle name="Millares 3 4 2 2 2" xfId="3265"/>
    <cellStyle name="Millares 3 4 2 2 3" xfId="5959"/>
    <cellStyle name="Millares 3 4 2 20" xfId="2766"/>
    <cellStyle name="Millares 3 4 2 21" xfId="2900"/>
    <cellStyle name="Millares 3 4 2 22" xfId="3130"/>
    <cellStyle name="Millares 3 4 2 23" xfId="5592"/>
    <cellStyle name="Millares 3 4 2 24" xfId="5824"/>
    <cellStyle name="Millares 3 4 2 3" xfId="439"/>
    <cellStyle name="Millares 3 4 2 3 2" xfId="3400"/>
    <cellStyle name="Millares 3 4 2 3 3" xfId="6094"/>
    <cellStyle name="Millares 3 4 2 4" xfId="572"/>
    <cellStyle name="Millares 3 4 2 4 2" xfId="3533"/>
    <cellStyle name="Millares 3 4 2 4 3" xfId="6227"/>
    <cellStyle name="Millares 3 4 2 5" xfId="708"/>
    <cellStyle name="Millares 3 4 2 5 2" xfId="3669"/>
    <cellStyle name="Millares 3 4 2 5 3" xfId="6363"/>
    <cellStyle name="Millares 3 4 2 6" xfId="848"/>
    <cellStyle name="Millares 3 4 2 6 2" xfId="3809"/>
    <cellStyle name="Millares 3 4 2 6 3" xfId="6503"/>
    <cellStyle name="Millares 3 4 2 7" xfId="982"/>
    <cellStyle name="Millares 3 4 2 7 2" xfId="3943"/>
    <cellStyle name="Millares 3 4 2 7 3" xfId="6637"/>
    <cellStyle name="Millares 3 4 2 8" xfId="1120"/>
    <cellStyle name="Millares 3 4 2 8 2" xfId="4081"/>
    <cellStyle name="Millares 3 4 2 8 3" xfId="6775"/>
    <cellStyle name="Millares 3 4 2 9" xfId="1258"/>
    <cellStyle name="Millares 3 4 2 9 2" xfId="4219"/>
    <cellStyle name="Millares 3 4 2 9 3" xfId="6913"/>
    <cellStyle name="Millares 3 4 20" xfId="2493"/>
    <cellStyle name="Millares 3 4 20 2" xfId="5454"/>
    <cellStyle name="Millares 3 4 20 3" xfId="8148"/>
    <cellStyle name="Millares 3 4 21" xfId="2631"/>
    <cellStyle name="Millares 3 4 22" xfId="2765"/>
    <cellStyle name="Millares 3 4 23" xfId="2899"/>
    <cellStyle name="Millares 3 4 24" xfId="3027"/>
    <cellStyle name="Millares 3 4 25" xfId="5591"/>
    <cellStyle name="Millares 3 4 26" xfId="5721"/>
    <cellStyle name="Millares 3 4 3" xfId="168"/>
    <cellStyle name="Millares 3 4 3 2" xfId="3129"/>
    <cellStyle name="Millares 3 4 3 3" xfId="5823"/>
    <cellStyle name="Millares 3 4 4" xfId="303"/>
    <cellStyle name="Millares 3 4 4 2" xfId="3264"/>
    <cellStyle name="Millares 3 4 4 3" xfId="5958"/>
    <cellStyle name="Millares 3 4 5" xfId="438"/>
    <cellStyle name="Millares 3 4 5 2" xfId="3399"/>
    <cellStyle name="Millares 3 4 5 3" xfId="6093"/>
    <cellStyle name="Millares 3 4 6" xfId="571"/>
    <cellStyle name="Millares 3 4 6 2" xfId="3532"/>
    <cellStyle name="Millares 3 4 6 3" xfId="6226"/>
    <cellStyle name="Millares 3 4 7" xfId="707"/>
    <cellStyle name="Millares 3 4 7 2" xfId="3668"/>
    <cellStyle name="Millares 3 4 7 3" xfId="6362"/>
    <cellStyle name="Millares 3 4 8" xfId="847"/>
    <cellStyle name="Millares 3 4 8 2" xfId="3808"/>
    <cellStyle name="Millares 3 4 8 3" xfId="6502"/>
    <cellStyle name="Millares 3 4 9" xfId="981"/>
    <cellStyle name="Millares 3 4 9 2" xfId="3942"/>
    <cellStyle name="Millares 3 4 9 3" xfId="6636"/>
    <cellStyle name="Millares 3 5" xfId="40"/>
    <cellStyle name="Millares 3 5 10" xfId="1259"/>
    <cellStyle name="Millares 3 5 10 2" xfId="4220"/>
    <cellStyle name="Millares 3 5 10 3" xfId="6914"/>
    <cellStyle name="Millares 3 5 11" xfId="1400"/>
    <cellStyle name="Millares 3 5 11 2" xfId="4361"/>
    <cellStyle name="Millares 3 5 11 3" xfId="7055"/>
    <cellStyle name="Millares 3 5 12" xfId="1537"/>
    <cellStyle name="Millares 3 5 12 2" xfId="4498"/>
    <cellStyle name="Millares 3 5 12 3" xfId="7192"/>
    <cellStyle name="Millares 3 5 13" xfId="1676"/>
    <cellStyle name="Millares 3 5 13 2" xfId="4637"/>
    <cellStyle name="Millares 3 5 13 3" xfId="7331"/>
    <cellStyle name="Millares 3 5 14" xfId="1810"/>
    <cellStyle name="Millares 3 5 14 2" xfId="4771"/>
    <cellStyle name="Millares 3 5 14 3" xfId="7465"/>
    <cellStyle name="Millares 3 5 15" xfId="1945"/>
    <cellStyle name="Millares 3 5 15 2" xfId="4906"/>
    <cellStyle name="Millares 3 5 15 3" xfId="7600"/>
    <cellStyle name="Millares 3 5 16" xfId="2081"/>
    <cellStyle name="Millares 3 5 16 2" xfId="5042"/>
    <cellStyle name="Millares 3 5 16 3" xfId="7736"/>
    <cellStyle name="Millares 3 5 17" xfId="2217"/>
    <cellStyle name="Millares 3 5 17 2" xfId="5178"/>
    <cellStyle name="Millares 3 5 17 3" xfId="7872"/>
    <cellStyle name="Millares 3 5 18" xfId="2352"/>
    <cellStyle name="Millares 3 5 18 2" xfId="5313"/>
    <cellStyle name="Millares 3 5 18 3" xfId="8007"/>
    <cellStyle name="Millares 3 5 19" xfId="2495"/>
    <cellStyle name="Millares 3 5 19 2" xfId="5456"/>
    <cellStyle name="Millares 3 5 19 3" xfId="8150"/>
    <cellStyle name="Millares 3 5 2" xfId="170"/>
    <cellStyle name="Millares 3 5 2 2" xfId="3131"/>
    <cellStyle name="Millares 3 5 2 3" xfId="5825"/>
    <cellStyle name="Millares 3 5 20" xfId="2633"/>
    <cellStyle name="Millares 3 5 21" xfId="2767"/>
    <cellStyle name="Millares 3 5 22" xfId="2901"/>
    <cellStyle name="Millares 3 5 23" xfId="3001"/>
    <cellStyle name="Millares 3 5 24" xfId="5593"/>
    <cellStyle name="Millares 3 5 25" xfId="5695"/>
    <cellStyle name="Millares 3 5 3" xfId="305"/>
    <cellStyle name="Millares 3 5 3 2" xfId="3266"/>
    <cellStyle name="Millares 3 5 3 3" xfId="5960"/>
    <cellStyle name="Millares 3 5 4" xfId="440"/>
    <cellStyle name="Millares 3 5 4 2" xfId="3401"/>
    <cellStyle name="Millares 3 5 4 3" xfId="6095"/>
    <cellStyle name="Millares 3 5 5" xfId="573"/>
    <cellStyle name="Millares 3 5 5 2" xfId="3534"/>
    <cellStyle name="Millares 3 5 5 3" xfId="6228"/>
    <cellStyle name="Millares 3 5 6" xfId="709"/>
    <cellStyle name="Millares 3 5 6 2" xfId="3670"/>
    <cellStyle name="Millares 3 5 6 3" xfId="6364"/>
    <cellStyle name="Millares 3 5 7" xfId="849"/>
    <cellStyle name="Millares 3 5 7 2" xfId="3810"/>
    <cellStyle name="Millares 3 5 7 3" xfId="6504"/>
    <cellStyle name="Millares 3 5 8" xfId="983"/>
    <cellStyle name="Millares 3 5 8 2" xfId="3944"/>
    <cellStyle name="Millares 3 5 8 3" xfId="6638"/>
    <cellStyle name="Millares 3 5 9" xfId="1121"/>
    <cellStyle name="Millares 3 5 9 2" xfId="4082"/>
    <cellStyle name="Millares 3 5 9 3" xfId="6776"/>
    <cellStyle name="Millares 3 6" xfId="96"/>
    <cellStyle name="Millares 3 6 10" xfId="1260"/>
    <cellStyle name="Millares 3 6 10 2" xfId="4221"/>
    <cellStyle name="Millares 3 6 10 3" xfId="6915"/>
    <cellStyle name="Millares 3 6 11" xfId="1401"/>
    <cellStyle name="Millares 3 6 11 2" xfId="4362"/>
    <cellStyle name="Millares 3 6 11 3" xfId="7056"/>
    <cellStyle name="Millares 3 6 12" xfId="1538"/>
    <cellStyle name="Millares 3 6 12 2" xfId="4499"/>
    <cellStyle name="Millares 3 6 12 3" xfId="7193"/>
    <cellStyle name="Millares 3 6 13" xfId="1677"/>
    <cellStyle name="Millares 3 6 13 2" xfId="4638"/>
    <cellStyle name="Millares 3 6 13 3" xfId="7332"/>
    <cellStyle name="Millares 3 6 14" xfId="1811"/>
    <cellStyle name="Millares 3 6 14 2" xfId="4772"/>
    <cellStyle name="Millares 3 6 14 3" xfId="7466"/>
    <cellStyle name="Millares 3 6 15" xfId="1946"/>
    <cellStyle name="Millares 3 6 15 2" xfId="4907"/>
    <cellStyle name="Millares 3 6 15 3" xfId="7601"/>
    <cellStyle name="Millares 3 6 16" xfId="2082"/>
    <cellStyle name="Millares 3 6 16 2" xfId="5043"/>
    <cellStyle name="Millares 3 6 16 3" xfId="7737"/>
    <cellStyle name="Millares 3 6 17" xfId="2218"/>
    <cellStyle name="Millares 3 6 17 2" xfId="5179"/>
    <cellStyle name="Millares 3 6 17 3" xfId="7873"/>
    <cellStyle name="Millares 3 6 18" xfId="2353"/>
    <cellStyle name="Millares 3 6 18 2" xfId="5314"/>
    <cellStyle name="Millares 3 6 18 3" xfId="8008"/>
    <cellStyle name="Millares 3 6 19" xfId="2496"/>
    <cellStyle name="Millares 3 6 19 2" xfId="5457"/>
    <cellStyle name="Millares 3 6 19 3" xfId="8151"/>
    <cellStyle name="Millares 3 6 2" xfId="171"/>
    <cellStyle name="Millares 3 6 2 2" xfId="3132"/>
    <cellStyle name="Millares 3 6 2 3" xfId="5826"/>
    <cellStyle name="Millares 3 6 20" xfId="2634"/>
    <cellStyle name="Millares 3 6 21" xfId="2768"/>
    <cellStyle name="Millares 3 6 22" xfId="2902"/>
    <cellStyle name="Millares 3 6 23" xfId="3057"/>
    <cellStyle name="Millares 3 6 24" xfId="5594"/>
    <cellStyle name="Millares 3 6 25" xfId="5751"/>
    <cellStyle name="Millares 3 6 3" xfId="306"/>
    <cellStyle name="Millares 3 6 3 2" xfId="3267"/>
    <cellStyle name="Millares 3 6 3 3" xfId="5961"/>
    <cellStyle name="Millares 3 6 4" xfId="441"/>
    <cellStyle name="Millares 3 6 4 2" xfId="3402"/>
    <cellStyle name="Millares 3 6 4 3" xfId="6096"/>
    <cellStyle name="Millares 3 6 5" xfId="574"/>
    <cellStyle name="Millares 3 6 5 2" xfId="3535"/>
    <cellStyle name="Millares 3 6 5 3" xfId="6229"/>
    <cellStyle name="Millares 3 6 6" xfId="710"/>
    <cellStyle name="Millares 3 6 6 2" xfId="3671"/>
    <cellStyle name="Millares 3 6 6 3" xfId="6365"/>
    <cellStyle name="Millares 3 6 7" xfId="850"/>
    <cellStyle name="Millares 3 6 7 2" xfId="3811"/>
    <cellStyle name="Millares 3 6 7 3" xfId="6505"/>
    <cellStyle name="Millares 3 6 8" xfId="984"/>
    <cellStyle name="Millares 3 6 8 2" xfId="3945"/>
    <cellStyle name="Millares 3 6 8 3" xfId="6639"/>
    <cellStyle name="Millares 3 6 9" xfId="1122"/>
    <cellStyle name="Millares 3 6 9 2" xfId="4083"/>
    <cellStyle name="Millares 3 6 9 3" xfId="6777"/>
    <cellStyle name="Millares 3 7" xfId="172"/>
    <cellStyle name="Millares 3 7 10" xfId="1402"/>
    <cellStyle name="Millares 3 7 10 2" xfId="4363"/>
    <cellStyle name="Millares 3 7 10 3" xfId="7057"/>
    <cellStyle name="Millares 3 7 11" xfId="1539"/>
    <cellStyle name="Millares 3 7 11 2" xfId="4500"/>
    <cellStyle name="Millares 3 7 11 3" xfId="7194"/>
    <cellStyle name="Millares 3 7 12" xfId="1678"/>
    <cellStyle name="Millares 3 7 12 2" xfId="4639"/>
    <cellStyle name="Millares 3 7 12 3" xfId="7333"/>
    <cellStyle name="Millares 3 7 13" xfId="1812"/>
    <cellStyle name="Millares 3 7 13 2" xfId="4773"/>
    <cellStyle name="Millares 3 7 13 3" xfId="7467"/>
    <cellStyle name="Millares 3 7 14" xfId="1947"/>
    <cellStyle name="Millares 3 7 14 2" xfId="4908"/>
    <cellStyle name="Millares 3 7 14 3" xfId="7602"/>
    <cellStyle name="Millares 3 7 15" xfId="2083"/>
    <cellStyle name="Millares 3 7 15 2" xfId="5044"/>
    <cellStyle name="Millares 3 7 15 3" xfId="7738"/>
    <cellStyle name="Millares 3 7 16" xfId="2219"/>
    <cellStyle name="Millares 3 7 16 2" xfId="5180"/>
    <cellStyle name="Millares 3 7 16 3" xfId="7874"/>
    <cellStyle name="Millares 3 7 17" xfId="2354"/>
    <cellStyle name="Millares 3 7 17 2" xfId="5315"/>
    <cellStyle name="Millares 3 7 17 3" xfId="8009"/>
    <cellStyle name="Millares 3 7 18" xfId="2497"/>
    <cellStyle name="Millares 3 7 18 2" xfId="5458"/>
    <cellStyle name="Millares 3 7 18 3" xfId="8152"/>
    <cellStyle name="Millares 3 7 19" xfId="2635"/>
    <cellStyle name="Millares 3 7 2" xfId="307"/>
    <cellStyle name="Millares 3 7 2 2" xfId="3268"/>
    <cellStyle name="Millares 3 7 2 3" xfId="5962"/>
    <cellStyle name="Millares 3 7 20" xfId="2769"/>
    <cellStyle name="Millares 3 7 21" xfId="2903"/>
    <cellStyle name="Millares 3 7 22" xfId="3133"/>
    <cellStyle name="Millares 3 7 23" xfId="5595"/>
    <cellStyle name="Millares 3 7 24" xfId="5827"/>
    <cellStyle name="Millares 3 7 3" xfId="442"/>
    <cellStyle name="Millares 3 7 3 2" xfId="3403"/>
    <cellStyle name="Millares 3 7 3 3" xfId="6097"/>
    <cellStyle name="Millares 3 7 4" xfId="575"/>
    <cellStyle name="Millares 3 7 4 2" xfId="3536"/>
    <cellStyle name="Millares 3 7 4 3" xfId="6230"/>
    <cellStyle name="Millares 3 7 5" xfId="711"/>
    <cellStyle name="Millares 3 7 5 2" xfId="3672"/>
    <cellStyle name="Millares 3 7 5 3" xfId="6366"/>
    <cellStyle name="Millares 3 7 6" xfId="851"/>
    <cellStyle name="Millares 3 7 6 2" xfId="3812"/>
    <cellStyle name="Millares 3 7 6 3" xfId="6506"/>
    <cellStyle name="Millares 3 7 7" xfId="985"/>
    <cellStyle name="Millares 3 7 7 2" xfId="3946"/>
    <cellStyle name="Millares 3 7 7 3" xfId="6640"/>
    <cellStyle name="Millares 3 7 8" xfId="1123"/>
    <cellStyle name="Millares 3 7 8 2" xfId="4084"/>
    <cellStyle name="Millares 3 7 8 3" xfId="6778"/>
    <cellStyle name="Millares 3 7 9" xfId="1261"/>
    <cellStyle name="Millares 3 7 9 2" xfId="4222"/>
    <cellStyle name="Millares 3 7 9 3" xfId="6916"/>
    <cellStyle name="Millares 3 8" xfId="159"/>
    <cellStyle name="Millares 3 8 2" xfId="3120"/>
    <cellStyle name="Millares 3 8 3" xfId="5814"/>
    <cellStyle name="Millares 3 9" xfId="294"/>
    <cellStyle name="Millares 3 9 2" xfId="3255"/>
    <cellStyle name="Millares 3 9 3" xfId="5949"/>
    <cellStyle name="Millares 30" xfId="777"/>
    <cellStyle name="Millares 30 2" xfId="3738"/>
    <cellStyle name="Millares 30 3" xfId="6432"/>
    <cellStyle name="Millares 31" xfId="775"/>
    <cellStyle name="Millares 31 2" xfId="3736"/>
    <cellStyle name="Millares 31 3" xfId="6430"/>
    <cellStyle name="Millares 32" xfId="778"/>
    <cellStyle name="Millares 32 2" xfId="3739"/>
    <cellStyle name="Millares 32 3" xfId="6433"/>
    <cellStyle name="Millares 33" xfId="779"/>
    <cellStyle name="Millares 33 2" xfId="3740"/>
    <cellStyle name="Millares 33 3" xfId="6434"/>
    <cellStyle name="Millares 34" xfId="781"/>
    <cellStyle name="Millares 34 2" xfId="3742"/>
    <cellStyle name="Millares 34 3" xfId="6436"/>
    <cellStyle name="Millares 35" xfId="780"/>
    <cellStyle name="Millares 35 2" xfId="3741"/>
    <cellStyle name="Millares 35 3" xfId="6435"/>
    <cellStyle name="Millares 36" xfId="914"/>
    <cellStyle name="Millares 36 2" xfId="3875"/>
    <cellStyle name="Millares 36 3" xfId="6569"/>
    <cellStyle name="Millares 37" xfId="915"/>
    <cellStyle name="Millares 37 2" xfId="3876"/>
    <cellStyle name="Millares 37 3" xfId="6570"/>
    <cellStyle name="Millares 38" xfId="1048"/>
    <cellStyle name="Millares 38 2" xfId="4009"/>
    <cellStyle name="Millares 38 3" xfId="6703"/>
    <cellStyle name="Millares 39" xfId="1050"/>
    <cellStyle name="Millares 39 2" xfId="4011"/>
    <cellStyle name="Millares 39 3" xfId="6705"/>
    <cellStyle name="Millares 4" xfId="12"/>
    <cellStyle name="Millares 4 10" xfId="712"/>
    <cellStyle name="Millares 4 10 2" xfId="3673"/>
    <cellStyle name="Millares 4 10 3" xfId="6367"/>
    <cellStyle name="Millares 4 11" xfId="852"/>
    <cellStyle name="Millares 4 11 2" xfId="3813"/>
    <cellStyle name="Millares 4 11 3" xfId="6507"/>
    <cellStyle name="Millares 4 12" xfId="986"/>
    <cellStyle name="Millares 4 12 2" xfId="3947"/>
    <cellStyle name="Millares 4 12 3" xfId="6641"/>
    <cellStyle name="Millares 4 13" xfId="1124"/>
    <cellStyle name="Millares 4 13 2" xfId="4085"/>
    <cellStyle name="Millares 4 13 3" xfId="6779"/>
    <cellStyle name="Millares 4 14" xfId="1262"/>
    <cellStyle name="Millares 4 14 2" xfId="4223"/>
    <cellStyle name="Millares 4 14 3" xfId="6917"/>
    <cellStyle name="Millares 4 15" xfId="1403"/>
    <cellStyle name="Millares 4 15 2" xfId="4364"/>
    <cellStyle name="Millares 4 15 3" xfId="7058"/>
    <cellStyle name="Millares 4 16" xfId="1540"/>
    <cellStyle name="Millares 4 16 2" xfId="4501"/>
    <cellStyle name="Millares 4 16 3" xfId="7195"/>
    <cellStyle name="Millares 4 17" xfId="1679"/>
    <cellStyle name="Millares 4 17 2" xfId="4640"/>
    <cellStyle name="Millares 4 17 3" xfId="7334"/>
    <cellStyle name="Millares 4 18" xfId="1813"/>
    <cellStyle name="Millares 4 18 2" xfId="4774"/>
    <cellStyle name="Millares 4 18 3" xfId="7468"/>
    <cellStyle name="Millares 4 19" xfId="1948"/>
    <cellStyle name="Millares 4 19 2" xfId="4909"/>
    <cellStyle name="Millares 4 19 3" xfId="7603"/>
    <cellStyle name="Millares 4 2" xfId="69"/>
    <cellStyle name="Millares 4 2 10" xfId="1263"/>
    <cellStyle name="Millares 4 2 10 2" xfId="4224"/>
    <cellStyle name="Millares 4 2 10 3" xfId="6918"/>
    <cellStyle name="Millares 4 2 11" xfId="1404"/>
    <cellStyle name="Millares 4 2 11 2" xfId="4365"/>
    <cellStyle name="Millares 4 2 11 3" xfId="7059"/>
    <cellStyle name="Millares 4 2 12" xfId="1541"/>
    <cellStyle name="Millares 4 2 12 2" xfId="4502"/>
    <cellStyle name="Millares 4 2 12 3" xfId="7196"/>
    <cellStyle name="Millares 4 2 13" xfId="1680"/>
    <cellStyle name="Millares 4 2 13 2" xfId="4641"/>
    <cellStyle name="Millares 4 2 13 3" xfId="7335"/>
    <cellStyle name="Millares 4 2 14" xfId="1814"/>
    <cellStyle name="Millares 4 2 14 2" xfId="4775"/>
    <cellStyle name="Millares 4 2 14 3" xfId="7469"/>
    <cellStyle name="Millares 4 2 15" xfId="1949"/>
    <cellStyle name="Millares 4 2 15 2" xfId="4910"/>
    <cellStyle name="Millares 4 2 15 3" xfId="7604"/>
    <cellStyle name="Millares 4 2 16" xfId="2085"/>
    <cellStyle name="Millares 4 2 16 2" xfId="5046"/>
    <cellStyle name="Millares 4 2 16 3" xfId="7740"/>
    <cellStyle name="Millares 4 2 17" xfId="2221"/>
    <cellStyle name="Millares 4 2 17 2" xfId="5182"/>
    <cellStyle name="Millares 4 2 17 3" xfId="7876"/>
    <cellStyle name="Millares 4 2 18" xfId="2356"/>
    <cellStyle name="Millares 4 2 18 2" xfId="5317"/>
    <cellStyle name="Millares 4 2 18 3" xfId="8011"/>
    <cellStyle name="Millares 4 2 19" xfId="2499"/>
    <cellStyle name="Millares 4 2 19 2" xfId="5460"/>
    <cellStyle name="Millares 4 2 19 3" xfId="8154"/>
    <cellStyle name="Millares 4 2 2" xfId="174"/>
    <cellStyle name="Millares 4 2 2 2" xfId="3135"/>
    <cellStyle name="Millares 4 2 2 3" xfId="5829"/>
    <cellStyle name="Millares 4 2 20" xfId="2637"/>
    <cellStyle name="Millares 4 2 21" xfId="2771"/>
    <cellStyle name="Millares 4 2 22" xfId="2905"/>
    <cellStyle name="Millares 4 2 23" xfId="3030"/>
    <cellStyle name="Millares 4 2 24" xfId="5597"/>
    <cellStyle name="Millares 4 2 25" xfId="5724"/>
    <cellStyle name="Millares 4 2 3" xfId="309"/>
    <cellStyle name="Millares 4 2 3 2" xfId="3270"/>
    <cellStyle name="Millares 4 2 3 3" xfId="5964"/>
    <cellStyle name="Millares 4 2 4" xfId="444"/>
    <cellStyle name="Millares 4 2 4 2" xfId="3405"/>
    <cellStyle name="Millares 4 2 4 3" xfId="6099"/>
    <cellStyle name="Millares 4 2 5" xfId="577"/>
    <cellStyle name="Millares 4 2 5 2" xfId="3538"/>
    <cellStyle name="Millares 4 2 5 3" xfId="6232"/>
    <cellStyle name="Millares 4 2 6" xfId="713"/>
    <cellStyle name="Millares 4 2 6 2" xfId="3674"/>
    <cellStyle name="Millares 4 2 6 3" xfId="6368"/>
    <cellStyle name="Millares 4 2 7" xfId="853"/>
    <cellStyle name="Millares 4 2 7 2" xfId="3814"/>
    <cellStyle name="Millares 4 2 7 3" xfId="6508"/>
    <cellStyle name="Millares 4 2 8" xfId="987"/>
    <cellStyle name="Millares 4 2 8 2" xfId="3948"/>
    <cellStyle name="Millares 4 2 8 3" xfId="6642"/>
    <cellStyle name="Millares 4 2 9" xfId="1125"/>
    <cellStyle name="Millares 4 2 9 2" xfId="4086"/>
    <cellStyle name="Millares 4 2 9 3" xfId="6780"/>
    <cellStyle name="Millares 4 20" xfId="2084"/>
    <cellStyle name="Millares 4 20 2" xfId="5045"/>
    <cellStyle name="Millares 4 20 3" xfId="7739"/>
    <cellStyle name="Millares 4 21" xfId="2220"/>
    <cellStyle name="Millares 4 21 2" xfId="5181"/>
    <cellStyle name="Millares 4 21 3" xfId="7875"/>
    <cellStyle name="Millares 4 22" xfId="2355"/>
    <cellStyle name="Millares 4 22 2" xfId="5316"/>
    <cellStyle name="Millares 4 22 3" xfId="8010"/>
    <cellStyle name="Millares 4 23" xfId="2498"/>
    <cellStyle name="Millares 4 23 2" xfId="5459"/>
    <cellStyle name="Millares 4 23 3" xfId="8153"/>
    <cellStyle name="Millares 4 24" xfId="2636"/>
    <cellStyle name="Millares 4 25" xfId="2770"/>
    <cellStyle name="Millares 4 26" xfId="2904"/>
    <cellStyle name="Millares 4 27" xfId="2973"/>
    <cellStyle name="Millares 4 28" xfId="5596"/>
    <cellStyle name="Millares 4 29" xfId="5667"/>
    <cellStyle name="Millares 4 3" xfId="43"/>
    <cellStyle name="Millares 4 3 10" xfId="1264"/>
    <cellStyle name="Millares 4 3 10 2" xfId="4225"/>
    <cellStyle name="Millares 4 3 10 3" xfId="6919"/>
    <cellStyle name="Millares 4 3 11" xfId="1405"/>
    <cellStyle name="Millares 4 3 11 2" xfId="4366"/>
    <cellStyle name="Millares 4 3 11 3" xfId="7060"/>
    <cellStyle name="Millares 4 3 12" xfId="1542"/>
    <cellStyle name="Millares 4 3 12 2" xfId="4503"/>
    <cellStyle name="Millares 4 3 12 3" xfId="7197"/>
    <cellStyle name="Millares 4 3 13" xfId="1681"/>
    <cellStyle name="Millares 4 3 13 2" xfId="4642"/>
    <cellStyle name="Millares 4 3 13 3" xfId="7336"/>
    <cellStyle name="Millares 4 3 14" xfId="1815"/>
    <cellStyle name="Millares 4 3 14 2" xfId="4776"/>
    <cellStyle name="Millares 4 3 14 3" xfId="7470"/>
    <cellStyle name="Millares 4 3 15" xfId="1950"/>
    <cellStyle name="Millares 4 3 15 2" xfId="4911"/>
    <cellStyle name="Millares 4 3 15 3" xfId="7605"/>
    <cellStyle name="Millares 4 3 16" xfId="2086"/>
    <cellStyle name="Millares 4 3 16 2" xfId="5047"/>
    <cellStyle name="Millares 4 3 16 3" xfId="7741"/>
    <cellStyle name="Millares 4 3 17" xfId="2222"/>
    <cellStyle name="Millares 4 3 17 2" xfId="5183"/>
    <cellStyle name="Millares 4 3 17 3" xfId="7877"/>
    <cellStyle name="Millares 4 3 18" xfId="2357"/>
    <cellStyle name="Millares 4 3 18 2" xfId="5318"/>
    <cellStyle name="Millares 4 3 18 3" xfId="8012"/>
    <cellStyle name="Millares 4 3 19" xfId="2500"/>
    <cellStyle name="Millares 4 3 19 2" xfId="5461"/>
    <cellStyle name="Millares 4 3 19 3" xfId="8155"/>
    <cellStyle name="Millares 4 3 2" xfId="175"/>
    <cellStyle name="Millares 4 3 2 2" xfId="3136"/>
    <cellStyle name="Millares 4 3 2 3" xfId="5830"/>
    <cellStyle name="Millares 4 3 20" xfId="2638"/>
    <cellStyle name="Millares 4 3 21" xfId="2772"/>
    <cellStyle name="Millares 4 3 22" xfId="2906"/>
    <cellStyle name="Millares 4 3 23" xfId="3004"/>
    <cellStyle name="Millares 4 3 24" xfId="5598"/>
    <cellStyle name="Millares 4 3 25" xfId="5698"/>
    <cellStyle name="Millares 4 3 3" xfId="310"/>
    <cellStyle name="Millares 4 3 3 2" xfId="3271"/>
    <cellStyle name="Millares 4 3 3 3" xfId="5965"/>
    <cellStyle name="Millares 4 3 4" xfId="445"/>
    <cellStyle name="Millares 4 3 4 2" xfId="3406"/>
    <cellStyle name="Millares 4 3 4 3" xfId="6100"/>
    <cellStyle name="Millares 4 3 5" xfId="578"/>
    <cellStyle name="Millares 4 3 5 2" xfId="3539"/>
    <cellStyle name="Millares 4 3 5 3" xfId="6233"/>
    <cellStyle name="Millares 4 3 6" xfId="714"/>
    <cellStyle name="Millares 4 3 6 2" xfId="3675"/>
    <cellStyle name="Millares 4 3 6 3" xfId="6369"/>
    <cellStyle name="Millares 4 3 7" xfId="854"/>
    <cellStyle name="Millares 4 3 7 2" xfId="3815"/>
    <cellStyle name="Millares 4 3 7 3" xfId="6509"/>
    <cellStyle name="Millares 4 3 8" xfId="988"/>
    <cellStyle name="Millares 4 3 8 2" xfId="3949"/>
    <cellStyle name="Millares 4 3 8 3" xfId="6643"/>
    <cellStyle name="Millares 4 3 9" xfId="1126"/>
    <cellStyle name="Millares 4 3 9 2" xfId="4087"/>
    <cellStyle name="Millares 4 3 9 3" xfId="6781"/>
    <cellStyle name="Millares 4 4" xfId="99"/>
    <cellStyle name="Millares 4 4 10" xfId="1265"/>
    <cellStyle name="Millares 4 4 10 2" xfId="4226"/>
    <cellStyle name="Millares 4 4 10 3" xfId="6920"/>
    <cellStyle name="Millares 4 4 11" xfId="1406"/>
    <cellStyle name="Millares 4 4 11 2" xfId="4367"/>
    <cellStyle name="Millares 4 4 11 3" xfId="7061"/>
    <cellStyle name="Millares 4 4 12" xfId="1543"/>
    <cellStyle name="Millares 4 4 12 2" xfId="4504"/>
    <cellStyle name="Millares 4 4 12 3" xfId="7198"/>
    <cellStyle name="Millares 4 4 13" xfId="1682"/>
    <cellStyle name="Millares 4 4 13 2" xfId="4643"/>
    <cellStyle name="Millares 4 4 13 3" xfId="7337"/>
    <cellStyle name="Millares 4 4 14" xfId="1816"/>
    <cellStyle name="Millares 4 4 14 2" xfId="4777"/>
    <cellStyle name="Millares 4 4 14 3" xfId="7471"/>
    <cellStyle name="Millares 4 4 15" xfId="1951"/>
    <cellStyle name="Millares 4 4 15 2" xfId="4912"/>
    <cellStyle name="Millares 4 4 15 3" xfId="7606"/>
    <cellStyle name="Millares 4 4 16" xfId="2087"/>
    <cellStyle name="Millares 4 4 16 2" xfId="5048"/>
    <cellStyle name="Millares 4 4 16 3" xfId="7742"/>
    <cellStyle name="Millares 4 4 17" xfId="2223"/>
    <cellStyle name="Millares 4 4 17 2" xfId="5184"/>
    <cellStyle name="Millares 4 4 17 3" xfId="7878"/>
    <cellStyle name="Millares 4 4 18" xfId="2358"/>
    <cellStyle name="Millares 4 4 18 2" xfId="5319"/>
    <cellStyle name="Millares 4 4 18 3" xfId="8013"/>
    <cellStyle name="Millares 4 4 19" xfId="2501"/>
    <cellStyle name="Millares 4 4 19 2" xfId="5462"/>
    <cellStyle name="Millares 4 4 19 3" xfId="8156"/>
    <cellStyle name="Millares 4 4 2" xfId="176"/>
    <cellStyle name="Millares 4 4 2 2" xfId="3137"/>
    <cellStyle name="Millares 4 4 2 3" xfId="5831"/>
    <cellStyle name="Millares 4 4 20" xfId="2639"/>
    <cellStyle name="Millares 4 4 21" xfId="2773"/>
    <cellStyle name="Millares 4 4 22" xfId="2907"/>
    <cellStyle name="Millares 4 4 23" xfId="3060"/>
    <cellStyle name="Millares 4 4 24" xfId="5599"/>
    <cellStyle name="Millares 4 4 25" xfId="5754"/>
    <cellStyle name="Millares 4 4 3" xfId="311"/>
    <cellStyle name="Millares 4 4 3 2" xfId="3272"/>
    <cellStyle name="Millares 4 4 3 3" xfId="5966"/>
    <cellStyle name="Millares 4 4 4" xfId="446"/>
    <cellStyle name="Millares 4 4 4 2" xfId="3407"/>
    <cellStyle name="Millares 4 4 4 3" xfId="6101"/>
    <cellStyle name="Millares 4 4 5" xfId="579"/>
    <cellStyle name="Millares 4 4 5 2" xfId="3540"/>
    <cellStyle name="Millares 4 4 5 3" xfId="6234"/>
    <cellStyle name="Millares 4 4 6" xfId="715"/>
    <cellStyle name="Millares 4 4 6 2" xfId="3676"/>
    <cellStyle name="Millares 4 4 6 3" xfId="6370"/>
    <cellStyle name="Millares 4 4 7" xfId="855"/>
    <cellStyle name="Millares 4 4 7 2" xfId="3816"/>
    <cellStyle name="Millares 4 4 7 3" xfId="6510"/>
    <cellStyle name="Millares 4 4 8" xfId="989"/>
    <cellStyle name="Millares 4 4 8 2" xfId="3950"/>
    <cellStyle name="Millares 4 4 8 3" xfId="6644"/>
    <cellStyle name="Millares 4 4 9" xfId="1127"/>
    <cellStyle name="Millares 4 4 9 2" xfId="4088"/>
    <cellStyle name="Millares 4 4 9 3" xfId="6782"/>
    <cellStyle name="Millares 4 5" xfId="177"/>
    <cellStyle name="Millares 4 5 10" xfId="1407"/>
    <cellStyle name="Millares 4 5 10 2" xfId="4368"/>
    <cellStyle name="Millares 4 5 10 3" xfId="7062"/>
    <cellStyle name="Millares 4 5 11" xfId="1544"/>
    <cellStyle name="Millares 4 5 11 2" xfId="4505"/>
    <cellStyle name="Millares 4 5 11 3" xfId="7199"/>
    <cellStyle name="Millares 4 5 12" xfId="1683"/>
    <cellStyle name="Millares 4 5 12 2" xfId="4644"/>
    <cellStyle name="Millares 4 5 12 3" xfId="7338"/>
    <cellStyle name="Millares 4 5 13" xfId="1817"/>
    <cellStyle name="Millares 4 5 13 2" xfId="4778"/>
    <cellStyle name="Millares 4 5 13 3" xfId="7472"/>
    <cellStyle name="Millares 4 5 14" xfId="1952"/>
    <cellStyle name="Millares 4 5 14 2" xfId="4913"/>
    <cellStyle name="Millares 4 5 14 3" xfId="7607"/>
    <cellStyle name="Millares 4 5 15" xfId="2088"/>
    <cellStyle name="Millares 4 5 15 2" xfId="5049"/>
    <cellStyle name="Millares 4 5 15 3" xfId="7743"/>
    <cellStyle name="Millares 4 5 16" xfId="2224"/>
    <cellStyle name="Millares 4 5 16 2" xfId="5185"/>
    <cellStyle name="Millares 4 5 16 3" xfId="7879"/>
    <cellStyle name="Millares 4 5 17" xfId="2359"/>
    <cellStyle name="Millares 4 5 17 2" xfId="5320"/>
    <cellStyle name="Millares 4 5 17 3" xfId="8014"/>
    <cellStyle name="Millares 4 5 18" xfId="2502"/>
    <cellStyle name="Millares 4 5 18 2" xfId="5463"/>
    <cellStyle name="Millares 4 5 18 3" xfId="8157"/>
    <cellStyle name="Millares 4 5 19" xfId="2640"/>
    <cellStyle name="Millares 4 5 2" xfId="312"/>
    <cellStyle name="Millares 4 5 2 2" xfId="3273"/>
    <cellStyle name="Millares 4 5 2 3" xfId="5967"/>
    <cellStyle name="Millares 4 5 20" xfId="2774"/>
    <cellStyle name="Millares 4 5 21" xfId="2908"/>
    <cellStyle name="Millares 4 5 22" xfId="3138"/>
    <cellStyle name="Millares 4 5 23" xfId="5600"/>
    <cellStyle name="Millares 4 5 24" xfId="5832"/>
    <cellStyle name="Millares 4 5 3" xfId="447"/>
    <cellStyle name="Millares 4 5 3 2" xfId="3408"/>
    <cellStyle name="Millares 4 5 3 3" xfId="6102"/>
    <cellStyle name="Millares 4 5 4" xfId="580"/>
    <cellStyle name="Millares 4 5 4 2" xfId="3541"/>
    <cellStyle name="Millares 4 5 4 3" xfId="6235"/>
    <cellStyle name="Millares 4 5 5" xfId="716"/>
    <cellStyle name="Millares 4 5 5 2" xfId="3677"/>
    <cellStyle name="Millares 4 5 5 3" xfId="6371"/>
    <cellStyle name="Millares 4 5 6" xfId="856"/>
    <cellStyle name="Millares 4 5 6 2" xfId="3817"/>
    <cellStyle name="Millares 4 5 6 3" xfId="6511"/>
    <cellStyle name="Millares 4 5 7" xfId="990"/>
    <cellStyle name="Millares 4 5 7 2" xfId="3951"/>
    <cellStyle name="Millares 4 5 7 3" xfId="6645"/>
    <cellStyle name="Millares 4 5 8" xfId="1128"/>
    <cellStyle name="Millares 4 5 8 2" xfId="4089"/>
    <cellStyle name="Millares 4 5 8 3" xfId="6783"/>
    <cellStyle name="Millares 4 5 9" xfId="1266"/>
    <cellStyle name="Millares 4 5 9 2" xfId="4227"/>
    <cellStyle name="Millares 4 5 9 3" xfId="6921"/>
    <cellStyle name="Millares 4 6" xfId="173"/>
    <cellStyle name="Millares 4 6 2" xfId="3134"/>
    <cellStyle name="Millares 4 6 3" xfId="5828"/>
    <cellStyle name="Millares 4 7" xfId="308"/>
    <cellStyle name="Millares 4 7 2" xfId="3269"/>
    <cellStyle name="Millares 4 7 3" xfId="5963"/>
    <cellStyle name="Millares 4 8" xfId="443"/>
    <cellStyle name="Millares 4 8 2" xfId="3404"/>
    <cellStyle name="Millares 4 8 3" xfId="6098"/>
    <cellStyle name="Millares 4 9" xfId="576"/>
    <cellStyle name="Millares 4 9 2" xfId="3537"/>
    <cellStyle name="Millares 4 9 3" xfId="6231"/>
    <cellStyle name="Millares 40" xfId="1052"/>
    <cellStyle name="Millares 40 2" xfId="4013"/>
    <cellStyle name="Millares 40 3" xfId="6707"/>
    <cellStyle name="Millares 41" xfId="1049"/>
    <cellStyle name="Millares 41 2" xfId="4010"/>
    <cellStyle name="Millares 41 3" xfId="6704"/>
    <cellStyle name="Millares 42" xfId="1051"/>
    <cellStyle name="Millares 42 2" xfId="4012"/>
    <cellStyle name="Millares 42 3" xfId="6706"/>
    <cellStyle name="Millares 43" xfId="1053"/>
    <cellStyle name="Millares 43 2" xfId="4014"/>
    <cellStyle name="Millares 43 3" xfId="6708"/>
    <cellStyle name="Millares 44" xfId="1186"/>
    <cellStyle name="Millares 44 2" xfId="4147"/>
    <cellStyle name="Millares 44 3" xfId="6841"/>
    <cellStyle name="Millares 45" xfId="1188"/>
    <cellStyle name="Millares 45 2" xfId="4149"/>
    <cellStyle name="Millares 45 3" xfId="6843"/>
    <cellStyle name="Millares 46" xfId="1189"/>
    <cellStyle name="Millares 46 2" xfId="4150"/>
    <cellStyle name="Millares 46 3" xfId="6844"/>
    <cellStyle name="Millares 47" xfId="1187"/>
    <cellStyle name="Millares 47 2" xfId="4148"/>
    <cellStyle name="Millares 47 3" xfId="6842"/>
    <cellStyle name="Millares 48" xfId="1190"/>
    <cellStyle name="Millares 48 2" xfId="4151"/>
    <cellStyle name="Millares 48 3" xfId="6845"/>
    <cellStyle name="Millares 49" xfId="1191"/>
    <cellStyle name="Millares 49 2" xfId="4152"/>
    <cellStyle name="Millares 49 3" xfId="6846"/>
    <cellStyle name="Millares 5" xfId="21"/>
    <cellStyle name="Millares 5 10" xfId="857"/>
    <cellStyle name="Millares 5 10 2" xfId="3818"/>
    <cellStyle name="Millares 5 10 3" xfId="6512"/>
    <cellStyle name="Millares 5 11" xfId="991"/>
    <cellStyle name="Millares 5 11 2" xfId="3952"/>
    <cellStyle name="Millares 5 11 3" xfId="6646"/>
    <cellStyle name="Millares 5 12" xfId="1129"/>
    <cellStyle name="Millares 5 12 2" xfId="4090"/>
    <cellStyle name="Millares 5 12 3" xfId="6784"/>
    <cellStyle name="Millares 5 13" xfId="1267"/>
    <cellStyle name="Millares 5 13 2" xfId="4228"/>
    <cellStyle name="Millares 5 13 3" xfId="6922"/>
    <cellStyle name="Millares 5 14" xfId="1408"/>
    <cellStyle name="Millares 5 14 2" xfId="4369"/>
    <cellStyle name="Millares 5 14 3" xfId="7063"/>
    <cellStyle name="Millares 5 15" xfId="1545"/>
    <cellStyle name="Millares 5 15 2" xfId="4506"/>
    <cellStyle name="Millares 5 15 3" xfId="7200"/>
    <cellStyle name="Millares 5 16" xfId="1684"/>
    <cellStyle name="Millares 5 16 2" xfId="4645"/>
    <cellStyle name="Millares 5 16 3" xfId="7339"/>
    <cellStyle name="Millares 5 17" xfId="1818"/>
    <cellStyle name="Millares 5 17 2" xfId="4779"/>
    <cellStyle name="Millares 5 17 3" xfId="7473"/>
    <cellStyle name="Millares 5 18" xfId="1953"/>
    <cellStyle name="Millares 5 18 2" xfId="4914"/>
    <cellStyle name="Millares 5 18 3" xfId="7608"/>
    <cellStyle name="Millares 5 19" xfId="2089"/>
    <cellStyle name="Millares 5 19 2" xfId="5050"/>
    <cellStyle name="Millares 5 19 3" xfId="7744"/>
    <cellStyle name="Millares 5 2" xfId="78"/>
    <cellStyle name="Millares 5 2 10" xfId="1268"/>
    <cellStyle name="Millares 5 2 10 2" xfId="4229"/>
    <cellStyle name="Millares 5 2 10 3" xfId="6923"/>
    <cellStyle name="Millares 5 2 11" xfId="1409"/>
    <cellStyle name="Millares 5 2 11 2" xfId="4370"/>
    <cellStyle name="Millares 5 2 11 3" xfId="7064"/>
    <cellStyle name="Millares 5 2 12" xfId="1546"/>
    <cellStyle name="Millares 5 2 12 2" xfId="4507"/>
    <cellStyle name="Millares 5 2 12 3" xfId="7201"/>
    <cellStyle name="Millares 5 2 13" xfId="1685"/>
    <cellStyle name="Millares 5 2 13 2" xfId="4646"/>
    <cellStyle name="Millares 5 2 13 3" xfId="7340"/>
    <cellStyle name="Millares 5 2 14" xfId="1819"/>
    <cellStyle name="Millares 5 2 14 2" xfId="4780"/>
    <cellStyle name="Millares 5 2 14 3" xfId="7474"/>
    <cellStyle name="Millares 5 2 15" xfId="1954"/>
    <cellStyle name="Millares 5 2 15 2" xfId="4915"/>
    <cellStyle name="Millares 5 2 15 3" xfId="7609"/>
    <cellStyle name="Millares 5 2 16" xfId="2090"/>
    <cellStyle name="Millares 5 2 16 2" xfId="5051"/>
    <cellStyle name="Millares 5 2 16 3" xfId="7745"/>
    <cellStyle name="Millares 5 2 17" xfId="2226"/>
    <cellStyle name="Millares 5 2 17 2" xfId="5187"/>
    <cellStyle name="Millares 5 2 17 3" xfId="7881"/>
    <cellStyle name="Millares 5 2 18" xfId="2361"/>
    <cellStyle name="Millares 5 2 18 2" xfId="5322"/>
    <cellStyle name="Millares 5 2 18 3" xfId="8016"/>
    <cellStyle name="Millares 5 2 19" xfId="2504"/>
    <cellStyle name="Millares 5 2 19 2" xfId="5465"/>
    <cellStyle name="Millares 5 2 19 3" xfId="8159"/>
    <cellStyle name="Millares 5 2 2" xfId="179"/>
    <cellStyle name="Millares 5 2 2 2" xfId="3140"/>
    <cellStyle name="Millares 5 2 2 3" xfId="5834"/>
    <cellStyle name="Millares 5 2 20" xfId="2642"/>
    <cellStyle name="Millares 5 2 21" xfId="2776"/>
    <cellStyle name="Millares 5 2 22" xfId="2910"/>
    <cellStyle name="Millares 5 2 23" xfId="3039"/>
    <cellStyle name="Millares 5 2 24" xfId="5602"/>
    <cellStyle name="Millares 5 2 25" xfId="5733"/>
    <cellStyle name="Millares 5 2 3" xfId="314"/>
    <cellStyle name="Millares 5 2 3 2" xfId="3275"/>
    <cellStyle name="Millares 5 2 3 3" xfId="5969"/>
    <cellStyle name="Millares 5 2 4" xfId="449"/>
    <cellStyle name="Millares 5 2 4 2" xfId="3410"/>
    <cellStyle name="Millares 5 2 4 3" xfId="6104"/>
    <cellStyle name="Millares 5 2 5" xfId="582"/>
    <cellStyle name="Millares 5 2 5 2" xfId="3543"/>
    <cellStyle name="Millares 5 2 5 3" xfId="6237"/>
    <cellStyle name="Millares 5 2 6" xfId="718"/>
    <cellStyle name="Millares 5 2 6 2" xfId="3679"/>
    <cellStyle name="Millares 5 2 6 3" xfId="6373"/>
    <cellStyle name="Millares 5 2 7" xfId="858"/>
    <cellStyle name="Millares 5 2 7 2" xfId="3819"/>
    <cellStyle name="Millares 5 2 7 3" xfId="6513"/>
    <cellStyle name="Millares 5 2 8" xfId="992"/>
    <cellStyle name="Millares 5 2 8 2" xfId="3953"/>
    <cellStyle name="Millares 5 2 8 3" xfId="6647"/>
    <cellStyle name="Millares 5 2 9" xfId="1130"/>
    <cellStyle name="Millares 5 2 9 2" xfId="4091"/>
    <cellStyle name="Millares 5 2 9 3" xfId="6785"/>
    <cellStyle name="Millares 5 20" xfId="2225"/>
    <cellStyle name="Millares 5 20 2" xfId="5186"/>
    <cellStyle name="Millares 5 20 3" xfId="7880"/>
    <cellStyle name="Millares 5 21" xfId="2360"/>
    <cellStyle name="Millares 5 21 2" xfId="5321"/>
    <cellStyle name="Millares 5 21 3" xfId="8015"/>
    <cellStyle name="Millares 5 22" xfId="2503"/>
    <cellStyle name="Millares 5 22 2" xfId="5464"/>
    <cellStyle name="Millares 5 22 3" xfId="8158"/>
    <cellStyle name="Millares 5 23" xfId="2641"/>
    <cellStyle name="Millares 5 24" xfId="2775"/>
    <cellStyle name="Millares 5 25" xfId="2909"/>
    <cellStyle name="Millares 5 26" xfId="2982"/>
    <cellStyle name="Millares 5 27" xfId="5601"/>
    <cellStyle name="Millares 5 28" xfId="5676"/>
    <cellStyle name="Millares 5 3" xfId="52"/>
    <cellStyle name="Millares 5 3 10" xfId="1269"/>
    <cellStyle name="Millares 5 3 10 2" xfId="4230"/>
    <cellStyle name="Millares 5 3 10 3" xfId="6924"/>
    <cellStyle name="Millares 5 3 11" xfId="1410"/>
    <cellStyle name="Millares 5 3 11 2" xfId="4371"/>
    <cellStyle name="Millares 5 3 11 3" xfId="7065"/>
    <cellStyle name="Millares 5 3 12" xfId="1547"/>
    <cellStyle name="Millares 5 3 12 2" xfId="4508"/>
    <cellStyle name="Millares 5 3 12 3" xfId="7202"/>
    <cellStyle name="Millares 5 3 13" xfId="1686"/>
    <cellStyle name="Millares 5 3 13 2" xfId="4647"/>
    <cellStyle name="Millares 5 3 13 3" xfId="7341"/>
    <cellStyle name="Millares 5 3 14" xfId="1820"/>
    <cellStyle name="Millares 5 3 14 2" xfId="4781"/>
    <cellStyle name="Millares 5 3 14 3" xfId="7475"/>
    <cellStyle name="Millares 5 3 15" xfId="1955"/>
    <cellStyle name="Millares 5 3 15 2" xfId="4916"/>
    <cellStyle name="Millares 5 3 15 3" xfId="7610"/>
    <cellStyle name="Millares 5 3 16" xfId="2091"/>
    <cellStyle name="Millares 5 3 16 2" xfId="5052"/>
    <cellStyle name="Millares 5 3 16 3" xfId="7746"/>
    <cellStyle name="Millares 5 3 17" xfId="2227"/>
    <cellStyle name="Millares 5 3 17 2" xfId="5188"/>
    <cellStyle name="Millares 5 3 17 3" xfId="7882"/>
    <cellStyle name="Millares 5 3 18" xfId="2362"/>
    <cellStyle name="Millares 5 3 18 2" xfId="5323"/>
    <cellStyle name="Millares 5 3 18 3" xfId="8017"/>
    <cellStyle name="Millares 5 3 19" xfId="2505"/>
    <cellStyle name="Millares 5 3 19 2" xfId="5466"/>
    <cellStyle name="Millares 5 3 19 3" xfId="8160"/>
    <cellStyle name="Millares 5 3 2" xfId="180"/>
    <cellStyle name="Millares 5 3 2 2" xfId="3141"/>
    <cellStyle name="Millares 5 3 2 3" xfId="5835"/>
    <cellStyle name="Millares 5 3 20" xfId="2643"/>
    <cellStyle name="Millares 5 3 21" xfId="2777"/>
    <cellStyle name="Millares 5 3 22" xfId="2911"/>
    <cellStyle name="Millares 5 3 23" xfId="3013"/>
    <cellStyle name="Millares 5 3 24" xfId="5603"/>
    <cellStyle name="Millares 5 3 25" xfId="5707"/>
    <cellStyle name="Millares 5 3 3" xfId="315"/>
    <cellStyle name="Millares 5 3 3 2" xfId="3276"/>
    <cellStyle name="Millares 5 3 3 3" xfId="5970"/>
    <cellStyle name="Millares 5 3 4" xfId="450"/>
    <cellStyle name="Millares 5 3 4 2" xfId="3411"/>
    <cellStyle name="Millares 5 3 4 3" xfId="6105"/>
    <cellStyle name="Millares 5 3 5" xfId="583"/>
    <cellStyle name="Millares 5 3 5 2" xfId="3544"/>
    <cellStyle name="Millares 5 3 5 3" xfId="6238"/>
    <cellStyle name="Millares 5 3 6" xfId="719"/>
    <cellStyle name="Millares 5 3 6 2" xfId="3680"/>
    <cellStyle name="Millares 5 3 6 3" xfId="6374"/>
    <cellStyle name="Millares 5 3 7" xfId="859"/>
    <cellStyle name="Millares 5 3 7 2" xfId="3820"/>
    <cellStyle name="Millares 5 3 7 3" xfId="6514"/>
    <cellStyle name="Millares 5 3 8" xfId="993"/>
    <cellStyle name="Millares 5 3 8 2" xfId="3954"/>
    <cellStyle name="Millares 5 3 8 3" xfId="6648"/>
    <cellStyle name="Millares 5 3 9" xfId="1131"/>
    <cellStyle name="Millares 5 3 9 2" xfId="4092"/>
    <cellStyle name="Millares 5 3 9 3" xfId="6786"/>
    <cellStyle name="Millares 5 4" xfId="181"/>
    <cellStyle name="Millares 5 4 10" xfId="1411"/>
    <cellStyle name="Millares 5 4 10 2" xfId="4372"/>
    <cellStyle name="Millares 5 4 10 3" xfId="7066"/>
    <cellStyle name="Millares 5 4 11" xfId="1548"/>
    <cellStyle name="Millares 5 4 11 2" xfId="4509"/>
    <cellStyle name="Millares 5 4 11 3" xfId="7203"/>
    <cellStyle name="Millares 5 4 12" xfId="1687"/>
    <cellStyle name="Millares 5 4 12 2" xfId="4648"/>
    <cellStyle name="Millares 5 4 12 3" xfId="7342"/>
    <cellStyle name="Millares 5 4 13" xfId="1821"/>
    <cellStyle name="Millares 5 4 13 2" xfId="4782"/>
    <cellStyle name="Millares 5 4 13 3" xfId="7476"/>
    <cellStyle name="Millares 5 4 14" xfId="1956"/>
    <cellStyle name="Millares 5 4 14 2" xfId="4917"/>
    <cellStyle name="Millares 5 4 14 3" xfId="7611"/>
    <cellStyle name="Millares 5 4 15" xfId="2092"/>
    <cellStyle name="Millares 5 4 15 2" xfId="5053"/>
    <cellStyle name="Millares 5 4 15 3" xfId="7747"/>
    <cellStyle name="Millares 5 4 16" xfId="2228"/>
    <cellStyle name="Millares 5 4 16 2" xfId="5189"/>
    <cellStyle name="Millares 5 4 16 3" xfId="7883"/>
    <cellStyle name="Millares 5 4 17" xfId="2363"/>
    <cellStyle name="Millares 5 4 17 2" xfId="5324"/>
    <cellStyle name="Millares 5 4 17 3" xfId="8018"/>
    <cellStyle name="Millares 5 4 18" xfId="2506"/>
    <cellStyle name="Millares 5 4 18 2" xfId="5467"/>
    <cellStyle name="Millares 5 4 18 3" xfId="8161"/>
    <cellStyle name="Millares 5 4 19" xfId="2644"/>
    <cellStyle name="Millares 5 4 2" xfId="316"/>
    <cellStyle name="Millares 5 4 2 2" xfId="3277"/>
    <cellStyle name="Millares 5 4 2 3" xfId="5971"/>
    <cellStyle name="Millares 5 4 20" xfId="2778"/>
    <cellStyle name="Millares 5 4 21" xfId="2912"/>
    <cellStyle name="Millares 5 4 22" xfId="3142"/>
    <cellStyle name="Millares 5 4 23" xfId="5604"/>
    <cellStyle name="Millares 5 4 24" xfId="5836"/>
    <cellStyle name="Millares 5 4 3" xfId="451"/>
    <cellStyle name="Millares 5 4 3 2" xfId="3412"/>
    <cellStyle name="Millares 5 4 3 3" xfId="6106"/>
    <cellStyle name="Millares 5 4 4" xfId="584"/>
    <cellStyle name="Millares 5 4 4 2" xfId="3545"/>
    <cellStyle name="Millares 5 4 4 3" xfId="6239"/>
    <cellStyle name="Millares 5 4 5" xfId="720"/>
    <cellStyle name="Millares 5 4 5 2" xfId="3681"/>
    <cellStyle name="Millares 5 4 5 3" xfId="6375"/>
    <cellStyle name="Millares 5 4 6" xfId="860"/>
    <cellStyle name="Millares 5 4 6 2" xfId="3821"/>
    <cellStyle name="Millares 5 4 6 3" xfId="6515"/>
    <cellStyle name="Millares 5 4 7" xfId="994"/>
    <cellStyle name="Millares 5 4 7 2" xfId="3955"/>
    <cellStyle name="Millares 5 4 7 3" xfId="6649"/>
    <cellStyle name="Millares 5 4 8" xfId="1132"/>
    <cellStyle name="Millares 5 4 8 2" xfId="4093"/>
    <cellStyle name="Millares 5 4 8 3" xfId="6787"/>
    <cellStyle name="Millares 5 4 9" xfId="1270"/>
    <cellStyle name="Millares 5 4 9 2" xfId="4231"/>
    <cellStyle name="Millares 5 4 9 3" xfId="6925"/>
    <cellStyle name="Millares 5 5" xfId="178"/>
    <cellStyle name="Millares 5 5 2" xfId="3139"/>
    <cellStyle name="Millares 5 5 3" xfId="5833"/>
    <cellStyle name="Millares 5 6" xfId="313"/>
    <cellStyle name="Millares 5 6 2" xfId="3274"/>
    <cellStyle name="Millares 5 6 3" xfId="5968"/>
    <cellStyle name="Millares 5 7" xfId="448"/>
    <cellStyle name="Millares 5 7 2" xfId="3409"/>
    <cellStyle name="Millares 5 7 3" xfId="6103"/>
    <cellStyle name="Millares 5 8" xfId="581"/>
    <cellStyle name="Millares 5 8 2" xfId="3542"/>
    <cellStyle name="Millares 5 8 3" xfId="6236"/>
    <cellStyle name="Millares 5 9" xfId="717"/>
    <cellStyle name="Millares 5 9 2" xfId="3678"/>
    <cellStyle name="Millares 5 9 3" xfId="6372"/>
    <cellStyle name="Millares 50" xfId="1324"/>
    <cellStyle name="Millares 50 2" xfId="4285"/>
    <cellStyle name="Millares 50 3" xfId="6979"/>
    <cellStyle name="Millares 51" xfId="1325"/>
    <cellStyle name="Millares 51 2" xfId="4286"/>
    <cellStyle name="Millares 51 3" xfId="6980"/>
    <cellStyle name="Millares 52" xfId="1326"/>
    <cellStyle name="Millares 52 2" xfId="4287"/>
    <cellStyle name="Millares 52 3" xfId="6981"/>
    <cellStyle name="Millares 53" xfId="1329"/>
    <cellStyle name="Millares 53 2" xfId="4290"/>
    <cellStyle name="Millares 53 3" xfId="6984"/>
    <cellStyle name="Millares 54" xfId="1327"/>
    <cellStyle name="Millares 54 2" xfId="4288"/>
    <cellStyle name="Millares 54 3" xfId="6982"/>
    <cellStyle name="Millares 55" xfId="1331"/>
    <cellStyle name="Millares 55 2" xfId="4292"/>
    <cellStyle name="Millares 55 3" xfId="6986"/>
    <cellStyle name="Millares 56" xfId="1328"/>
    <cellStyle name="Millares 56 2" xfId="4289"/>
    <cellStyle name="Millares 56 3" xfId="6983"/>
    <cellStyle name="Millares 57" xfId="1330"/>
    <cellStyle name="Millares 57 2" xfId="4291"/>
    <cellStyle name="Millares 57 3" xfId="6985"/>
    <cellStyle name="Millares 58" xfId="1332"/>
    <cellStyle name="Millares 58 2" xfId="4293"/>
    <cellStyle name="Millares 58 3" xfId="6987"/>
    <cellStyle name="Millares 59" xfId="1465"/>
    <cellStyle name="Millares 59 2" xfId="4426"/>
    <cellStyle name="Millares 59 3" xfId="7120"/>
    <cellStyle name="Millares 6" xfId="22"/>
    <cellStyle name="Millares 6 10" xfId="861"/>
    <cellStyle name="Millares 6 10 2" xfId="3822"/>
    <cellStyle name="Millares 6 10 3" xfId="6516"/>
    <cellStyle name="Millares 6 11" xfId="995"/>
    <cellStyle name="Millares 6 11 2" xfId="3956"/>
    <cellStyle name="Millares 6 11 3" xfId="6650"/>
    <cellStyle name="Millares 6 12" xfId="1133"/>
    <cellStyle name="Millares 6 12 2" xfId="4094"/>
    <cellStyle name="Millares 6 12 3" xfId="6788"/>
    <cellStyle name="Millares 6 13" xfId="1271"/>
    <cellStyle name="Millares 6 13 2" xfId="4232"/>
    <cellStyle name="Millares 6 13 3" xfId="6926"/>
    <cellStyle name="Millares 6 14" xfId="1412"/>
    <cellStyle name="Millares 6 14 2" xfId="4373"/>
    <cellStyle name="Millares 6 14 3" xfId="7067"/>
    <cellStyle name="Millares 6 15" xfId="1549"/>
    <cellStyle name="Millares 6 15 2" xfId="4510"/>
    <cellStyle name="Millares 6 15 3" xfId="7204"/>
    <cellStyle name="Millares 6 16" xfId="1688"/>
    <cellStyle name="Millares 6 16 2" xfId="4649"/>
    <cellStyle name="Millares 6 16 3" xfId="7343"/>
    <cellStyle name="Millares 6 17" xfId="1822"/>
    <cellStyle name="Millares 6 17 2" xfId="4783"/>
    <cellStyle name="Millares 6 17 3" xfId="7477"/>
    <cellStyle name="Millares 6 18" xfId="1957"/>
    <cellStyle name="Millares 6 18 2" xfId="4918"/>
    <cellStyle name="Millares 6 18 3" xfId="7612"/>
    <cellStyle name="Millares 6 19" xfId="2093"/>
    <cellStyle name="Millares 6 19 2" xfId="5054"/>
    <cellStyle name="Millares 6 19 3" xfId="7748"/>
    <cellStyle name="Millares 6 2" xfId="79"/>
    <cellStyle name="Millares 6 2 10" xfId="1272"/>
    <cellStyle name="Millares 6 2 10 2" xfId="4233"/>
    <cellStyle name="Millares 6 2 10 3" xfId="6927"/>
    <cellStyle name="Millares 6 2 11" xfId="1413"/>
    <cellStyle name="Millares 6 2 11 2" xfId="4374"/>
    <cellStyle name="Millares 6 2 11 3" xfId="7068"/>
    <cellStyle name="Millares 6 2 12" xfId="1550"/>
    <cellStyle name="Millares 6 2 12 2" xfId="4511"/>
    <cellStyle name="Millares 6 2 12 3" xfId="7205"/>
    <cellStyle name="Millares 6 2 13" xfId="1689"/>
    <cellStyle name="Millares 6 2 13 2" xfId="4650"/>
    <cellStyle name="Millares 6 2 13 3" xfId="7344"/>
    <cellStyle name="Millares 6 2 14" xfId="1823"/>
    <cellStyle name="Millares 6 2 14 2" xfId="4784"/>
    <cellStyle name="Millares 6 2 14 3" xfId="7478"/>
    <cellStyle name="Millares 6 2 15" xfId="1958"/>
    <cellStyle name="Millares 6 2 15 2" xfId="4919"/>
    <cellStyle name="Millares 6 2 15 3" xfId="7613"/>
    <cellStyle name="Millares 6 2 16" xfId="2094"/>
    <cellStyle name="Millares 6 2 16 2" xfId="5055"/>
    <cellStyle name="Millares 6 2 16 3" xfId="7749"/>
    <cellStyle name="Millares 6 2 17" xfId="2230"/>
    <cellStyle name="Millares 6 2 17 2" xfId="5191"/>
    <cellStyle name="Millares 6 2 17 3" xfId="7885"/>
    <cellStyle name="Millares 6 2 18" xfId="2365"/>
    <cellStyle name="Millares 6 2 18 2" xfId="5326"/>
    <cellStyle name="Millares 6 2 18 3" xfId="8020"/>
    <cellStyle name="Millares 6 2 19" xfId="2508"/>
    <cellStyle name="Millares 6 2 19 2" xfId="5469"/>
    <cellStyle name="Millares 6 2 19 3" xfId="8163"/>
    <cellStyle name="Millares 6 2 2" xfId="183"/>
    <cellStyle name="Millares 6 2 2 2" xfId="3144"/>
    <cellStyle name="Millares 6 2 2 3" xfId="5838"/>
    <cellStyle name="Millares 6 2 20" xfId="2646"/>
    <cellStyle name="Millares 6 2 21" xfId="2780"/>
    <cellStyle name="Millares 6 2 22" xfId="2914"/>
    <cellStyle name="Millares 6 2 23" xfId="3040"/>
    <cellStyle name="Millares 6 2 24" xfId="5606"/>
    <cellStyle name="Millares 6 2 25" xfId="5734"/>
    <cellStyle name="Millares 6 2 3" xfId="318"/>
    <cellStyle name="Millares 6 2 3 2" xfId="3279"/>
    <cellStyle name="Millares 6 2 3 3" xfId="5973"/>
    <cellStyle name="Millares 6 2 4" xfId="453"/>
    <cellStyle name="Millares 6 2 4 2" xfId="3414"/>
    <cellStyle name="Millares 6 2 4 3" xfId="6108"/>
    <cellStyle name="Millares 6 2 5" xfId="586"/>
    <cellStyle name="Millares 6 2 5 2" xfId="3547"/>
    <cellStyle name="Millares 6 2 5 3" xfId="6241"/>
    <cellStyle name="Millares 6 2 6" xfId="722"/>
    <cellStyle name="Millares 6 2 6 2" xfId="3683"/>
    <cellStyle name="Millares 6 2 6 3" xfId="6377"/>
    <cellStyle name="Millares 6 2 7" xfId="862"/>
    <cellStyle name="Millares 6 2 7 2" xfId="3823"/>
    <cellStyle name="Millares 6 2 7 3" xfId="6517"/>
    <cellStyle name="Millares 6 2 8" xfId="996"/>
    <cellStyle name="Millares 6 2 8 2" xfId="3957"/>
    <cellStyle name="Millares 6 2 8 3" xfId="6651"/>
    <cellStyle name="Millares 6 2 9" xfId="1134"/>
    <cellStyle name="Millares 6 2 9 2" xfId="4095"/>
    <cellStyle name="Millares 6 2 9 3" xfId="6789"/>
    <cellStyle name="Millares 6 20" xfId="2229"/>
    <cellStyle name="Millares 6 20 2" xfId="5190"/>
    <cellStyle name="Millares 6 20 3" xfId="7884"/>
    <cellStyle name="Millares 6 21" xfId="2364"/>
    <cellStyle name="Millares 6 21 2" xfId="5325"/>
    <cellStyle name="Millares 6 21 3" xfId="8019"/>
    <cellStyle name="Millares 6 22" xfId="2507"/>
    <cellStyle name="Millares 6 22 2" xfId="5468"/>
    <cellStyle name="Millares 6 22 3" xfId="8162"/>
    <cellStyle name="Millares 6 23" xfId="2645"/>
    <cellStyle name="Millares 6 24" xfId="2779"/>
    <cellStyle name="Millares 6 25" xfId="2913"/>
    <cellStyle name="Millares 6 26" xfId="2983"/>
    <cellStyle name="Millares 6 27" xfId="5605"/>
    <cellStyle name="Millares 6 28" xfId="5677"/>
    <cellStyle name="Millares 6 3" xfId="53"/>
    <cellStyle name="Millares 6 3 10" xfId="1273"/>
    <cellStyle name="Millares 6 3 10 2" xfId="4234"/>
    <cellStyle name="Millares 6 3 10 3" xfId="6928"/>
    <cellStyle name="Millares 6 3 11" xfId="1414"/>
    <cellStyle name="Millares 6 3 11 2" xfId="4375"/>
    <cellStyle name="Millares 6 3 11 3" xfId="7069"/>
    <cellStyle name="Millares 6 3 12" xfId="1551"/>
    <cellStyle name="Millares 6 3 12 2" xfId="4512"/>
    <cellStyle name="Millares 6 3 12 3" xfId="7206"/>
    <cellStyle name="Millares 6 3 13" xfId="1690"/>
    <cellStyle name="Millares 6 3 13 2" xfId="4651"/>
    <cellStyle name="Millares 6 3 13 3" xfId="7345"/>
    <cellStyle name="Millares 6 3 14" xfId="1824"/>
    <cellStyle name="Millares 6 3 14 2" xfId="4785"/>
    <cellStyle name="Millares 6 3 14 3" xfId="7479"/>
    <cellStyle name="Millares 6 3 15" xfId="1959"/>
    <cellStyle name="Millares 6 3 15 2" xfId="4920"/>
    <cellStyle name="Millares 6 3 15 3" xfId="7614"/>
    <cellStyle name="Millares 6 3 16" xfId="2095"/>
    <cellStyle name="Millares 6 3 16 2" xfId="5056"/>
    <cellStyle name="Millares 6 3 16 3" xfId="7750"/>
    <cellStyle name="Millares 6 3 17" xfId="2231"/>
    <cellStyle name="Millares 6 3 17 2" xfId="5192"/>
    <cellStyle name="Millares 6 3 17 3" xfId="7886"/>
    <cellStyle name="Millares 6 3 18" xfId="2366"/>
    <cellStyle name="Millares 6 3 18 2" xfId="5327"/>
    <cellStyle name="Millares 6 3 18 3" xfId="8021"/>
    <cellStyle name="Millares 6 3 19" xfId="2509"/>
    <cellStyle name="Millares 6 3 19 2" xfId="5470"/>
    <cellStyle name="Millares 6 3 19 3" xfId="8164"/>
    <cellStyle name="Millares 6 3 2" xfId="184"/>
    <cellStyle name="Millares 6 3 2 2" xfId="3145"/>
    <cellStyle name="Millares 6 3 2 3" xfId="5839"/>
    <cellStyle name="Millares 6 3 20" xfId="2647"/>
    <cellStyle name="Millares 6 3 21" xfId="2781"/>
    <cellStyle name="Millares 6 3 22" xfId="2915"/>
    <cellStyle name="Millares 6 3 23" xfId="3014"/>
    <cellStyle name="Millares 6 3 24" xfId="5607"/>
    <cellStyle name="Millares 6 3 25" xfId="5708"/>
    <cellStyle name="Millares 6 3 3" xfId="319"/>
    <cellStyle name="Millares 6 3 3 2" xfId="3280"/>
    <cellStyle name="Millares 6 3 3 3" xfId="5974"/>
    <cellStyle name="Millares 6 3 4" xfId="454"/>
    <cellStyle name="Millares 6 3 4 2" xfId="3415"/>
    <cellStyle name="Millares 6 3 4 3" xfId="6109"/>
    <cellStyle name="Millares 6 3 5" xfId="587"/>
    <cellStyle name="Millares 6 3 5 2" xfId="3548"/>
    <cellStyle name="Millares 6 3 5 3" xfId="6242"/>
    <cellStyle name="Millares 6 3 6" xfId="723"/>
    <cellStyle name="Millares 6 3 6 2" xfId="3684"/>
    <cellStyle name="Millares 6 3 6 3" xfId="6378"/>
    <cellStyle name="Millares 6 3 7" xfId="863"/>
    <cellStyle name="Millares 6 3 7 2" xfId="3824"/>
    <cellStyle name="Millares 6 3 7 3" xfId="6518"/>
    <cellStyle name="Millares 6 3 8" xfId="997"/>
    <cellStyle name="Millares 6 3 8 2" xfId="3958"/>
    <cellStyle name="Millares 6 3 8 3" xfId="6652"/>
    <cellStyle name="Millares 6 3 9" xfId="1135"/>
    <cellStyle name="Millares 6 3 9 2" xfId="4096"/>
    <cellStyle name="Millares 6 3 9 3" xfId="6790"/>
    <cellStyle name="Millares 6 4" xfId="185"/>
    <cellStyle name="Millares 6 4 10" xfId="1415"/>
    <cellStyle name="Millares 6 4 10 2" xfId="4376"/>
    <cellStyle name="Millares 6 4 10 3" xfId="7070"/>
    <cellStyle name="Millares 6 4 11" xfId="1552"/>
    <cellStyle name="Millares 6 4 11 2" xfId="4513"/>
    <cellStyle name="Millares 6 4 11 3" xfId="7207"/>
    <cellStyle name="Millares 6 4 12" xfId="1691"/>
    <cellStyle name="Millares 6 4 12 2" xfId="4652"/>
    <cellStyle name="Millares 6 4 12 3" xfId="7346"/>
    <cellStyle name="Millares 6 4 13" xfId="1825"/>
    <cellStyle name="Millares 6 4 13 2" xfId="4786"/>
    <cellStyle name="Millares 6 4 13 3" xfId="7480"/>
    <cellStyle name="Millares 6 4 14" xfId="1960"/>
    <cellStyle name="Millares 6 4 14 2" xfId="4921"/>
    <cellStyle name="Millares 6 4 14 3" xfId="7615"/>
    <cellStyle name="Millares 6 4 15" xfId="2096"/>
    <cellStyle name="Millares 6 4 15 2" xfId="5057"/>
    <cellStyle name="Millares 6 4 15 3" xfId="7751"/>
    <cellStyle name="Millares 6 4 16" xfId="2232"/>
    <cellStyle name="Millares 6 4 16 2" xfId="5193"/>
    <cellStyle name="Millares 6 4 16 3" xfId="7887"/>
    <cellStyle name="Millares 6 4 17" xfId="2367"/>
    <cellStyle name="Millares 6 4 17 2" xfId="5328"/>
    <cellStyle name="Millares 6 4 17 3" xfId="8022"/>
    <cellStyle name="Millares 6 4 18" xfId="2510"/>
    <cellStyle name="Millares 6 4 18 2" xfId="5471"/>
    <cellStyle name="Millares 6 4 18 3" xfId="8165"/>
    <cellStyle name="Millares 6 4 19" xfId="2648"/>
    <cellStyle name="Millares 6 4 2" xfId="320"/>
    <cellStyle name="Millares 6 4 2 2" xfId="3281"/>
    <cellStyle name="Millares 6 4 2 3" xfId="5975"/>
    <cellStyle name="Millares 6 4 20" xfId="2782"/>
    <cellStyle name="Millares 6 4 21" xfId="2916"/>
    <cellStyle name="Millares 6 4 22" xfId="3146"/>
    <cellStyle name="Millares 6 4 23" xfId="5608"/>
    <cellStyle name="Millares 6 4 24" xfId="5840"/>
    <cellStyle name="Millares 6 4 3" xfId="455"/>
    <cellStyle name="Millares 6 4 3 2" xfId="3416"/>
    <cellStyle name="Millares 6 4 3 3" xfId="6110"/>
    <cellStyle name="Millares 6 4 4" xfId="588"/>
    <cellStyle name="Millares 6 4 4 2" xfId="3549"/>
    <cellStyle name="Millares 6 4 4 3" xfId="6243"/>
    <cellStyle name="Millares 6 4 5" xfId="724"/>
    <cellStyle name="Millares 6 4 5 2" xfId="3685"/>
    <cellStyle name="Millares 6 4 5 3" xfId="6379"/>
    <cellStyle name="Millares 6 4 6" xfId="864"/>
    <cellStyle name="Millares 6 4 6 2" xfId="3825"/>
    <cellStyle name="Millares 6 4 6 3" xfId="6519"/>
    <cellStyle name="Millares 6 4 7" xfId="998"/>
    <cellStyle name="Millares 6 4 7 2" xfId="3959"/>
    <cellStyle name="Millares 6 4 7 3" xfId="6653"/>
    <cellStyle name="Millares 6 4 8" xfId="1136"/>
    <cellStyle name="Millares 6 4 8 2" xfId="4097"/>
    <cellStyle name="Millares 6 4 8 3" xfId="6791"/>
    <cellStyle name="Millares 6 4 9" xfId="1274"/>
    <cellStyle name="Millares 6 4 9 2" xfId="4235"/>
    <cellStyle name="Millares 6 4 9 3" xfId="6929"/>
    <cellStyle name="Millares 6 5" xfId="182"/>
    <cellStyle name="Millares 6 5 2" xfId="3143"/>
    <cellStyle name="Millares 6 5 3" xfId="5837"/>
    <cellStyle name="Millares 6 6" xfId="317"/>
    <cellStyle name="Millares 6 6 2" xfId="3278"/>
    <cellStyle name="Millares 6 6 3" xfId="5972"/>
    <cellStyle name="Millares 6 7" xfId="452"/>
    <cellStyle name="Millares 6 7 2" xfId="3413"/>
    <cellStyle name="Millares 6 7 3" xfId="6107"/>
    <cellStyle name="Millares 6 8" xfId="585"/>
    <cellStyle name="Millares 6 8 2" xfId="3546"/>
    <cellStyle name="Millares 6 8 3" xfId="6240"/>
    <cellStyle name="Millares 6 9" xfId="721"/>
    <cellStyle name="Millares 6 9 2" xfId="3682"/>
    <cellStyle name="Millares 6 9 3" xfId="6376"/>
    <cellStyle name="Millares 60" xfId="1466"/>
    <cellStyle name="Millares 60 2" xfId="4427"/>
    <cellStyle name="Millares 60 3" xfId="7121"/>
    <cellStyle name="Millares 61" xfId="1468"/>
    <cellStyle name="Millares 61 2" xfId="4429"/>
    <cellStyle name="Millares 61 3" xfId="7123"/>
    <cellStyle name="Millares 62" xfId="1467"/>
    <cellStyle name="Millares 62 2" xfId="4428"/>
    <cellStyle name="Millares 62 3" xfId="7122"/>
    <cellStyle name="Millares 63" xfId="1469"/>
    <cellStyle name="Millares 63 2" xfId="4430"/>
    <cellStyle name="Millares 63 3" xfId="7124"/>
    <cellStyle name="Millares 64" xfId="1602"/>
    <cellStyle name="Millares 64 2" xfId="4563"/>
    <cellStyle name="Millares 64 3" xfId="7257"/>
    <cellStyle name="Millares 65" xfId="1605"/>
    <cellStyle name="Millares 65 2" xfId="4566"/>
    <cellStyle name="Millares 65 3" xfId="7260"/>
    <cellStyle name="Millares 66" xfId="1603"/>
    <cellStyle name="Millares 66 2" xfId="4564"/>
    <cellStyle name="Millares 66 3" xfId="7258"/>
    <cellStyle name="Millares 67" xfId="1606"/>
    <cellStyle name="Millares 67 2" xfId="4567"/>
    <cellStyle name="Millares 67 3" xfId="7261"/>
    <cellStyle name="Millares 68" xfId="1604"/>
    <cellStyle name="Millares 68 2" xfId="4565"/>
    <cellStyle name="Millares 68 3" xfId="7259"/>
    <cellStyle name="Millares 69" xfId="1607"/>
    <cellStyle name="Millares 69 2" xfId="4568"/>
    <cellStyle name="Millares 69 3" xfId="7262"/>
    <cellStyle name="Millares 7" xfId="35"/>
    <cellStyle name="Millares 7 10" xfId="1137"/>
    <cellStyle name="Millares 7 10 2" xfId="4098"/>
    <cellStyle name="Millares 7 10 3" xfId="6792"/>
    <cellStyle name="Millares 7 11" xfId="1275"/>
    <cellStyle name="Millares 7 11 2" xfId="4236"/>
    <cellStyle name="Millares 7 11 3" xfId="6930"/>
    <cellStyle name="Millares 7 12" xfId="1416"/>
    <cellStyle name="Millares 7 12 2" xfId="4377"/>
    <cellStyle name="Millares 7 12 3" xfId="7071"/>
    <cellStyle name="Millares 7 13" xfId="1553"/>
    <cellStyle name="Millares 7 13 2" xfId="4514"/>
    <cellStyle name="Millares 7 13 3" xfId="7208"/>
    <cellStyle name="Millares 7 14" xfId="1692"/>
    <cellStyle name="Millares 7 14 2" xfId="4653"/>
    <cellStyle name="Millares 7 14 3" xfId="7347"/>
    <cellStyle name="Millares 7 15" xfId="1826"/>
    <cellStyle name="Millares 7 15 2" xfId="4787"/>
    <cellStyle name="Millares 7 15 3" xfId="7481"/>
    <cellStyle name="Millares 7 16" xfId="1961"/>
    <cellStyle name="Millares 7 16 2" xfId="4922"/>
    <cellStyle name="Millares 7 16 3" xfId="7616"/>
    <cellStyle name="Millares 7 17" xfId="2097"/>
    <cellStyle name="Millares 7 17 2" xfId="5058"/>
    <cellStyle name="Millares 7 17 3" xfId="7752"/>
    <cellStyle name="Millares 7 18" xfId="2233"/>
    <cellStyle name="Millares 7 18 2" xfId="5194"/>
    <cellStyle name="Millares 7 18 3" xfId="7888"/>
    <cellStyle name="Millares 7 19" xfId="2368"/>
    <cellStyle name="Millares 7 19 2" xfId="5329"/>
    <cellStyle name="Millares 7 19 3" xfId="8023"/>
    <cellStyle name="Millares 7 2" xfId="187"/>
    <cellStyle name="Millares 7 2 10" xfId="1417"/>
    <cellStyle name="Millares 7 2 10 2" xfId="4378"/>
    <cellStyle name="Millares 7 2 10 3" xfId="7072"/>
    <cellStyle name="Millares 7 2 11" xfId="1554"/>
    <cellStyle name="Millares 7 2 11 2" xfId="4515"/>
    <cellStyle name="Millares 7 2 11 3" xfId="7209"/>
    <cellStyle name="Millares 7 2 12" xfId="1693"/>
    <cellStyle name="Millares 7 2 12 2" xfId="4654"/>
    <cellStyle name="Millares 7 2 12 3" xfId="7348"/>
    <cellStyle name="Millares 7 2 13" xfId="1827"/>
    <cellStyle name="Millares 7 2 13 2" xfId="4788"/>
    <cellStyle name="Millares 7 2 13 3" xfId="7482"/>
    <cellStyle name="Millares 7 2 14" xfId="1962"/>
    <cellStyle name="Millares 7 2 14 2" xfId="4923"/>
    <cellStyle name="Millares 7 2 14 3" xfId="7617"/>
    <cellStyle name="Millares 7 2 15" xfId="2098"/>
    <cellStyle name="Millares 7 2 15 2" xfId="5059"/>
    <cellStyle name="Millares 7 2 15 3" xfId="7753"/>
    <cellStyle name="Millares 7 2 16" xfId="2234"/>
    <cellStyle name="Millares 7 2 16 2" xfId="5195"/>
    <cellStyle name="Millares 7 2 16 3" xfId="7889"/>
    <cellStyle name="Millares 7 2 17" xfId="2369"/>
    <cellStyle name="Millares 7 2 17 2" xfId="5330"/>
    <cellStyle name="Millares 7 2 17 3" xfId="8024"/>
    <cellStyle name="Millares 7 2 18" xfId="2512"/>
    <cellStyle name="Millares 7 2 18 2" xfId="5473"/>
    <cellStyle name="Millares 7 2 18 3" xfId="8167"/>
    <cellStyle name="Millares 7 2 19" xfId="2650"/>
    <cellStyle name="Millares 7 2 2" xfId="322"/>
    <cellStyle name="Millares 7 2 2 2" xfId="3283"/>
    <cellStyle name="Millares 7 2 2 3" xfId="5977"/>
    <cellStyle name="Millares 7 2 20" xfId="2784"/>
    <cellStyle name="Millares 7 2 21" xfId="2918"/>
    <cellStyle name="Millares 7 2 22" xfId="3148"/>
    <cellStyle name="Millares 7 2 23" xfId="5610"/>
    <cellStyle name="Millares 7 2 24" xfId="5842"/>
    <cellStyle name="Millares 7 2 3" xfId="457"/>
    <cellStyle name="Millares 7 2 3 2" xfId="3418"/>
    <cellStyle name="Millares 7 2 3 3" xfId="6112"/>
    <cellStyle name="Millares 7 2 4" xfId="590"/>
    <cellStyle name="Millares 7 2 4 2" xfId="3551"/>
    <cellStyle name="Millares 7 2 4 3" xfId="6245"/>
    <cellStyle name="Millares 7 2 5" xfId="726"/>
    <cellStyle name="Millares 7 2 5 2" xfId="3687"/>
    <cellStyle name="Millares 7 2 5 3" xfId="6381"/>
    <cellStyle name="Millares 7 2 6" xfId="866"/>
    <cellStyle name="Millares 7 2 6 2" xfId="3827"/>
    <cellStyle name="Millares 7 2 6 3" xfId="6521"/>
    <cellStyle name="Millares 7 2 7" xfId="1000"/>
    <cellStyle name="Millares 7 2 7 2" xfId="3961"/>
    <cellStyle name="Millares 7 2 7 3" xfId="6655"/>
    <cellStyle name="Millares 7 2 8" xfId="1138"/>
    <cellStyle name="Millares 7 2 8 2" xfId="4099"/>
    <cellStyle name="Millares 7 2 8 3" xfId="6793"/>
    <cellStyle name="Millares 7 2 9" xfId="1276"/>
    <cellStyle name="Millares 7 2 9 2" xfId="4237"/>
    <cellStyle name="Millares 7 2 9 3" xfId="6931"/>
    <cellStyle name="Millares 7 20" xfId="2511"/>
    <cellStyle name="Millares 7 20 2" xfId="5472"/>
    <cellStyle name="Millares 7 20 3" xfId="8166"/>
    <cellStyle name="Millares 7 21" xfId="2649"/>
    <cellStyle name="Millares 7 22" xfId="2783"/>
    <cellStyle name="Millares 7 23" xfId="2917"/>
    <cellStyle name="Millares 7 24" xfId="2996"/>
    <cellStyle name="Millares 7 25" xfId="5609"/>
    <cellStyle name="Millares 7 26" xfId="5690"/>
    <cellStyle name="Millares 7 3" xfId="186"/>
    <cellStyle name="Millares 7 3 2" xfId="3147"/>
    <cellStyle name="Millares 7 3 3" xfId="5841"/>
    <cellStyle name="Millares 7 4" xfId="321"/>
    <cellStyle name="Millares 7 4 2" xfId="3282"/>
    <cellStyle name="Millares 7 4 3" xfId="5976"/>
    <cellStyle name="Millares 7 5" xfId="456"/>
    <cellStyle name="Millares 7 5 2" xfId="3417"/>
    <cellStyle name="Millares 7 5 3" xfId="6111"/>
    <cellStyle name="Millares 7 6" xfId="589"/>
    <cellStyle name="Millares 7 6 2" xfId="3550"/>
    <cellStyle name="Millares 7 6 3" xfId="6244"/>
    <cellStyle name="Millares 7 7" xfId="725"/>
    <cellStyle name="Millares 7 7 2" xfId="3686"/>
    <cellStyle name="Millares 7 7 3" xfId="6380"/>
    <cellStyle name="Millares 7 8" xfId="865"/>
    <cellStyle name="Millares 7 8 2" xfId="3826"/>
    <cellStyle name="Millares 7 8 3" xfId="6520"/>
    <cellStyle name="Millares 7 9" xfId="999"/>
    <cellStyle name="Millares 7 9 2" xfId="3960"/>
    <cellStyle name="Millares 7 9 3" xfId="6654"/>
    <cellStyle name="Millares 70" xfId="1608"/>
    <cellStyle name="Millares 70 2" xfId="4569"/>
    <cellStyle name="Millares 70 3" xfId="7263"/>
    <cellStyle name="Millares 71" xfId="1741"/>
    <cellStyle name="Millares 71 2" xfId="4702"/>
    <cellStyle name="Millares 71 3" xfId="7396"/>
    <cellStyle name="Millares 72" xfId="1742"/>
    <cellStyle name="Millares 72 2" xfId="4703"/>
    <cellStyle name="Millares 72 3" xfId="7397"/>
    <cellStyle name="Millares 73" xfId="1875"/>
    <cellStyle name="Millares 73 2" xfId="4836"/>
    <cellStyle name="Millares 73 3" xfId="7530"/>
    <cellStyle name="Millares 74" xfId="1877"/>
    <cellStyle name="Millares 74 2" xfId="4838"/>
    <cellStyle name="Millares 74 3" xfId="7532"/>
    <cellStyle name="Millares 75" xfId="1876"/>
    <cellStyle name="Millares 75 2" xfId="4837"/>
    <cellStyle name="Millares 75 3" xfId="7531"/>
    <cellStyle name="Millares 76" xfId="2010"/>
    <cellStyle name="Millares 76 2" xfId="4971"/>
    <cellStyle name="Millares 76 3" xfId="7665"/>
    <cellStyle name="Millares 77" xfId="2011"/>
    <cellStyle name="Millares 77 2" xfId="4972"/>
    <cellStyle name="Millares 77 3" xfId="7666"/>
    <cellStyle name="Millares 78" xfId="2012"/>
    <cellStyle name="Millares 78 2" xfId="4973"/>
    <cellStyle name="Millares 78 3" xfId="7667"/>
    <cellStyle name="Millares 79" xfId="2013"/>
    <cellStyle name="Millares 79 2" xfId="4974"/>
    <cellStyle name="Millares 79 3" xfId="7668"/>
    <cellStyle name="Millares 8" xfId="34"/>
    <cellStyle name="Millares 8 10" xfId="1139"/>
    <cellStyle name="Millares 8 10 2" xfId="4100"/>
    <cellStyle name="Millares 8 10 3" xfId="6794"/>
    <cellStyle name="Millares 8 11" xfId="1277"/>
    <cellStyle name="Millares 8 11 2" xfId="4238"/>
    <cellStyle name="Millares 8 11 3" xfId="6932"/>
    <cellStyle name="Millares 8 12" xfId="1418"/>
    <cellStyle name="Millares 8 12 2" xfId="4379"/>
    <cellStyle name="Millares 8 12 3" xfId="7073"/>
    <cellStyle name="Millares 8 13" xfId="1555"/>
    <cellStyle name="Millares 8 13 2" xfId="4516"/>
    <cellStyle name="Millares 8 13 3" xfId="7210"/>
    <cellStyle name="Millares 8 14" xfId="1694"/>
    <cellStyle name="Millares 8 14 2" xfId="4655"/>
    <cellStyle name="Millares 8 14 3" xfId="7349"/>
    <cellStyle name="Millares 8 15" xfId="1828"/>
    <cellStyle name="Millares 8 15 2" xfId="4789"/>
    <cellStyle name="Millares 8 15 3" xfId="7483"/>
    <cellStyle name="Millares 8 16" xfId="1963"/>
    <cellStyle name="Millares 8 16 2" xfId="4924"/>
    <cellStyle name="Millares 8 16 3" xfId="7618"/>
    <cellStyle name="Millares 8 17" xfId="2099"/>
    <cellStyle name="Millares 8 17 2" xfId="5060"/>
    <cellStyle name="Millares 8 17 3" xfId="7754"/>
    <cellStyle name="Millares 8 18" xfId="2235"/>
    <cellStyle name="Millares 8 18 2" xfId="5196"/>
    <cellStyle name="Millares 8 18 3" xfId="7890"/>
    <cellStyle name="Millares 8 19" xfId="2370"/>
    <cellStyle name="Millares 8 19 2" xfId="5331"/>
    <cellStyle name="Millares 8 19 3" xfId="8025"/>
    <cellStyle name="Millares 8 2" xfId="189"/>
    <cellStyle name="Millares 8 2 10" xfId="1419"/>
    <cellStyle name="Millares 8 2 10 2" xfId="4380"/>
    <cellStyle name="Millares 8 2 10 3" xfId="7074"/>
    <cellStyle name="Millares 8 2 11" xfId="1556"/>
    <cellStyle name="Millares 8 2 11 2" xfId="4517"/>
    <cellStyle name="Millares 8 2 11 3" xfId="7211"/>
    <cellStyle name="Millares 8 2 12" xfId="1695"/>
    <cellStyle name="Millares 8 2 12 2" xfId="4656"/>
    <cellStyle name="Millares 8 2 12 3" xfId="7350"/>
    <cellStyle name="Millares 8 2 13" xfId="1829"/>
    <cellStyle name="Millares 8 2 13 2" xfId="4790"/>
    <cellStyle name="Millares 8 2 13 3" xfId="7484"/>
    <cellStyle name="Millares 8 2 14" xfId="1964"/>
    <cellStyle name="Millares 8 2 14 2" xfId="4925"/>
    <cellStyle name="Millares 8 2 14 3" xfId="7619"/>
    <cellStyle name="Millares 8 2 15" xfId="2100"/>
    <cellStyle name="Millares 8 2 15 2" xfId="5061"/>
    <cellStyle name="Millares 8 2 15 3" xfId="7755"/>
    <cellStyle name="Millares 8 2 16" xfId="2236"/>
    <cellStyle name="Millares 8 2 16 2" xfId="5197"/>
    <cellStyle name="Millares 8 2 16 3" xfId="7891"/>
    <cellStyle name="Millares 8 2 17" xfId="2371"/>
    <cellStyle name="Millares 8 2 17 2" xfId="5332"/>
    <cellStyle name="Millares 8 2 17 3" xfId="8026"/>
    <cellStyle name="Millares 8 2 18" xfId="2514"/>
    <cellStyle name="Millares 8 2 18 2" xfId="5475"/>
    <cellStyle name="Millares 8 2 18 3" xfId="8169"/>
    <cellStyle name="Millares 8 2 19" xfId="2652"/>
    <cellStyle name="Millares 8 2 2" xfId="324"/>
    <cellStyle name="Millares 8 2 2 2" xfId="3285"/>
    <cellStyle name="Millares 8 2 2 3" xfId="5979"/>
    <cellStyle name="Millares 8 2 20" xfId="2786"/>
    <cellStyle name="Millares 8 2 21" xfId="2920"/>
    <cellStyle name="Millares 8 2 22" xfId="3150"/>
    <cellStyle name="Millares 8 2 23" xfId="5612"/>
    <cellStyle name="Millares 8 2 24" xfId="5844"/>
    <cellStyle name="Millares 8 2 3" xfId="459"/>
    <cellStyle name="Millares 8 2 3 2" xfId="3420"/>
    <cellStyle name="Millares 8 2 3 3" xfId="6114"/>
    <cellStyle name="Millares 8 2 4" xfId="592"/>
    <cellStyle name="Millares 8 2 4 2" xfId="3553"/>
    <cellStyle name="Millares 8 2 4 3" xfId="6247"/>
    <cellStyle name="Millares 8 2 5" xfId="728"/>
    <cellStyle name="Millares 8 2 5 2" xfId="3689"/>
    <cellStyle name="Millares 8 2 5 3" xfId="6383"/>
    <cellStyle name="Millares 8 2 6" xfId="868"/>
    <cellStyle name="Millares 8 2 6 2" xfId="3829"/>
    <cellStyle name="Millares 8 2 6 3" xfId="6523"/>
    <cellStyle name="Millares 8 2 7" xfId="1002"/>
    <cellStyle name="Millares 8 2 7 2" xfId="3963"/>
    <cellStyle name="Millares 8 2 7 3" xfId="6657"/>
    <cellStyle name="Millares 8 2 8" xfId="1140"/>
    <cellStyle name="Millares 8 2 8 2" xfId="4101"/>
    <cellStyle name="Millares 8 2 8 3" xfId="6795"/>
    <cellStyle name="Millares 8 2 9" xfId="1278"/>
    <cellStyle name="Millares 8 2 9 2" xfId="4239"/>
    <cellStyle name="Millares 8 2 9 3" xfId="6933"/>
    <cellStyle name="Millares 8 20" xfId="2513"/>
    <cellStyle name="Millares 8 20 2" xfId="5474"/>
    <cellStyle name="Millares 8 20 3" xfId="8168"/>
    <cellStyle name="Millares 8 21" xfId="2651"/>
    <cellStyle name="Millares 8 22" xfId="2785"/>
    <cellStyle name="Millares 8 23" xfId="2919"/>
    <cellStyle name="Millares 8 24" xfId="2995"/>
    <cellStyle name="Millares 8 25" xfId="5611"/>
    <cellStyle name="Millares 8 26" xfId="5689"/>
    <cellStyle name="Millares 8 3" xfId="188"/>
    <cellStyle name="Millares 8 3 2" xfId="3149"/>
    <cellStyle name="Millares 8 3 3" xfId="5843"/>
    <cellStyle name="Millares 8 4" xfId="323"/>
    <cellStyle name="Millares 8 4 2" xfId="3284"/>
    <cellStyle name="Millares 8 4 3" xfId="5978"/>
    <cellStyle name="Millares 8 5" xfId="458"/>
    <cellStyle name="Millares 8 5 2" xfId="3419"/>
    <cellStyle name="Millares 8 5 3" xfId="6113"/>
    <cellStyle name="Millares 8 6" xfId="591"/>
    <cellStyle name="Millares 8 6 2" xfId="3552"/>
    <cellStyle name="Millares 8 6 3" xfId="6246"/>
    <cellStyle name="Millares 8 7" xfId="727"/>
    <cellStyle name="Millares 8 7 2" xfId="3688"/>
    <cellStyle name="Millares 8 7 3" xfId="6382"/>
    <cellStyle name="Millares 8 8" xfId="867"/>
    <cellStyle name="Millares 8 8 2" xfId="3828"/>
    <cellStyle name="Millares 8 8 3" xfId="6522"/>
    <cellStyle name="Millares 8 9" xfId="1001"/>
    <cellStyle name="Millares 8 9 2" xfId="3962"/>
    <cellStyle name="Millares 8 9 3" xfId="6656"/>
    <cellStyle name="Millares 80" xfId="2147"/>
    <cellStyle name="Millares 80 2" xfId="5108"/>
    <cellStyle name="Millares 80 3" xfId="7802"/>
    <cellStyle name="Millares 81" xfId="2146"/>
    <cellStyle name="Millares 81 2" xfId="5107"/>
    <cellStyle name="Millares 81 3" xfId="7801"/>
    <cellStyle name="Millares 82" xfId="2148"/>
    <cellStyle name="Millares 82 2" xfId="5109"/>
    <cellStyle name="Millares 82 3" xfId="7803"/>
    <cellStyle name="Millares 83" xfId="2149"/>
    <cellStyle name="Millares 83 2" xfId="5110"/>
    <cellStyle name="Millares 83 3" xfId="7804"/>
    <cellStyle name="Millares 84" xfId="2282"/>
    <cellStyle name="Millares 84 2" xfId="5243"/>
    <cellStyle name="Millares 84 3" xfId="7937"/>
    <cellStyle name="Millares 85" xfId="2283"/>
    <cellStyle name="Millares 85 2" xfId="5244"/>
    <cellStyle name="Millares 85 3" xfId="7938"/>
    <cellStyle name="Millares 86" xfId="2284"/>
    <cellStyle name="Millares 86 2" xfId="5245"/>
    <cellStyle name="Millares 86 3" xfId="7939"/>
    <cellStyle name="Millares 87" xfId="2417"/>
    <cellStyle name="Millares 87 2" xfId="5378"/>
    <cellStyle name="Millares 87 3" xfId="8072"/>
    <cellStyle name="Millares 88" xfId="2421"/>
    <cellStyle name="Millares 88 2" xfId="5382"/>
    <cellStyle name="Millares 88 3" xfId="8076"/>
    <cellStyle name="Millares 89" xfId="2423"/>
    <cellStyle name="Millares 89 2" xfId="5384"/>
    <cellStyle name="Millares 89 3" xfId="8078"/>
    <cellStyle name="Millares 9" xfId="31"/>
    <cellStyle name="Millares 9 10" xfId="1141"/>
    <cellStyle name="Millares 9 10 2" xfId="4102"/>
    <cellStyle name="Millares 9 10 3" xfId="6796"/>
    <cellStyle name="Millares 9 11" xfId="1279"/>
    <cellStyle name="Millares 9 11 2" xfId="4240"/>
    <cellStyle name="Millares 9 11 3" xfId="6934"/>
    <cellStyle name="Millares 9 12" xfId="1420"/>
    <cellStyle name="Millares 9 12 2" xfId="4381"/>
    <cellStyle name="Millares 9 12 3" xfId="7075"/>
    <cellStyle name="Millares 9 13" xfId="1557"/>
    <cellStyle name="Millares 9 13 2" xfId="4518"/>
    <cellStyle name="Millares 9 13 3" xfId="7212"/>
    <cellStyle name="Millares 9 14" xfId="1696"/>
    <cellStyle name="Millares 9 14 2" xfId="4657"/>
    <cellStyle name="Millares 9 14 3" xfId="7351"/>
    <cellStyle name="Millares 9 15" xfId="1830"/>
    <cellStyle name="Millares 9 15 2" xfId="4791"/>
    <cellStyle name="Millares 9 15 3" xfId="7485"/>
    <cellStyle name="Millares 9 16" xfId="1965"/>
    <cellStyle name="Millares 9 16 2" xfId="4926"/>
    <cellStyle name="Millares 9 16 3" xfId="7620"/>
    <cellStyle name="Millares 9 17" xfId="2101"/>
    <cellStyle name="Millares 9 17 2" xfId="5062"/>
    <cellStyle name="Millares 9 17 3" xfId="7756"/>
    <cellStyle name="Millares 9 18" xfId="2237"/>
    <cellStyle name="Millares 9 18 2" xfId="5198"/>
    <cellStyle name="Millares 9 18 3" xfId="7892"/>
    <cellStyle name="Millares 9 19" xfId="2372"/>
    <cellStyle name="Millares 9 19 2" xfId="5333"/>
    <cellStyle name="Millares 9 19 3" xfId="8027"/>
    <cellStyle name="Millares 9 2" xfId="62"/>
    <cellStyle name="Millares 9 2 10" xfId="1280"/>
    <cellStyle name="Millares 9 2 10 2" xfId="4241"/>
    <cellStyle name="Millares 9 2 10 3" xfId="6935"/>
    <cellStyle name="Millares 9 2 11" xfId="1421"/>
    <cellStyle name="Millares 9 2 11 2" xfId="4382"/>
    <cellStyle name="Millares 9 2 11 3" xfId="7076"/>
    <cellStyle name="Millares 9 2 12" xfId="1558"/>
    <cellStyle name="Millares 9 2 12 2" xfId="4519"/>
    <cellStyle name="Millares 9 2 12 3" xfId="7213"/>
    <cellStyle name="Millares 9 2 13" xfId="1697"/>
    <cellStyle name="Millares 9 2 13 2" xfId="4658"/>
    <cellStyle name="Millares 9 2 13 3" xfId="7352"/>
    <cellStyle name="Millares 9 2 14" xfId="1831"/>
    <cellStyle name="Millares 9 2 14 2" xfId="4792"/>
    <cellStyle name="Millares 9 2 14 3" xfId="7486"/>
    <cellStyle name="Millares 9 2 15" xfId="1966"/>
    <cellStyle name="Millares 9 2 15 2" xfId="4927"/>
    <cellStyle name="Millares 9 2 15 3" xfId="7621"/>
    <cellStyle name="Millares 9 2 16" xfId="2102"/>
    <cellStyle name="Millares 9 2 16 2" xfId="5063"/>
    <cellStyle name="Millares 9 2 16 3" xfId="7757"/>
    <cellStyle name="Millares 9 2 17" xfId="2238"/>
    <cellStyle name="Millares 9 2 17 2" xfId="5199"/>
    <cellStyle name="Millares 9 2 17 3" xfId="7893"/>
    <cellStyle name="Millares 9 2 18" xfId="2373"/>
    <cellStyle name="Millares 9 2 18 2" xfId="5334"/>
    <cellStyle name="Millares 9 2 18 3" xfId="8028"/>
    <cellStyle name="Millares 9 2 19" xfId="2516"/>
    <cellStyle name="Millares 9 2 19 2" xfId="5477"/>
    <cellStyle name="Millares 9 2 19 3" xfId="8171"/>
    <cellStyle name="Millares 9 2 2" xfId="191"/>
    <cellStyle name="Millares 9 2 2 2" xfId="3152"/>
    <cellStyle name="Millares 9 2 2 3" xfId="5846"/>
    <cellStyle name="Millares 9 2 20" xfId="2654"/>
    <cellStyle name="Millares 9 2 21" xfId="2788"/>
    <cellStyle name="Millares 9 2 22" xfId="2922"/>
    <cellStyle name="Millares 9 2 23" xfId="3023"/>
    <cellStyle name="Millares 9 2 24" xfId="5614"/>
    <cellStyle name="Millares 9 2 25" xfId="5717"/>
    <cellStyle name="Millares 9 2 3" xfId="326"/>
    <cellStyle name="Millares 9 2 3 2" xfId="3287"/>
    <cellStyle name="Millares 9 2 3 3" xfId="5981"/>
    <cellStyle name="Millares 9 2 4" xfId="461"/>
    <cellStyle name="Millares 9 2 4 2" xfId="3422"/>
    <cellStyle name="Millares 9 2 4 3" xfId="6116"/>
    <cellStyle name="Millares 9 2 5" xfId="594"/>
    <cellStyle name="Millares 9 2 5 2" xfId="3555"/>
    <cellStyle name="Millares 9 2 5 3" xfId="6249"/>
    <cellStyle name="Millares 9 2 6" xfId="730"/>
    <cellStyle name="Millares 9 2 6 2" xfId="3691"/>
    <cellStyle name="Millares 9 2 6 3" xfId="6385"/>
    <cellStyle name="Millares 9 2 7" xfId="870"/>
    <cellStyle name="Millares 9 2 7 2" xfId="3831"/>
    <cellStyle name="Millares 9 2 7 3" xfId="6525"/>
    <cellStyle name="Millares 9 2 8" xfId="1004"/>
    <cellStyle name="Millares 9 2 8 2" xfId="3965"/>
    <cellStyle name="Millares 9 2 8 3" xfId="6659"/>
    <cellStyle name="Millares 9 2 9" xfId="1142"/>
    <cellStyle name="Millares 9 2 9 2" xfId="4103"/>
    <cellStyle name="Millares 9 2 9 3" xfId="6797"/>
    <cellStyle name="Millares 9 20" xfId="2515"/>
    <cellStyle name="Millares 9 20 2" xfId="5476"/>
    <cellStyle name="Millares 9 20 3" xfId="8170"/>
    <cellStyle name="Millares 9 21" xfId="2653"/>
    <cellStyle name="Millares 9 22" xfId="2787"/>
    <cellStyle name="Millares 9 23" xfId="2921"/>
    <cellStyle name="Millares 9 24" xfId="2992"/>
    <cellStyle name="Millares 9 25" xfId="5613"/>
    <cellStyle name="Millares 9 26" xfId="5686"/>
    <cellStyle name="Millares 9 3" xfId="190"/>
    <cellStyle name="Millares 9 3 2" xfId="3151"/>
    <cellStyle name="Millares 9 3 3" xfId="5845"/>
    <cellStyle name="Millares 9 4" xfId="325"/>
    <cellStyle name="Millares 9 4 2" xfId="3286"/>
    <cellStyle name="Millares 9 4 3" xfId="5980"/>
    <cellStyle name="Millares 9 5" xfId="460"/>
    <cellStyle name="Millares 9 5 2" xfId="3421"/>
    <cellStyle name="Millares 9 5 3" xfId="6115"/>
    <cellStyle name="Millares 9 6" xfId="593"/>
    <cellStyle name="Millares 9 6 2" xfId="3554"/>
    <cellStyle name="Millares 9 6 3" xfId="6248"/>
    <cellStyle name="Millares 9 7" xfId="729"/>
    <cellStyle name="Millares 9 7 2" xfId="3690"/>
    <cellStyle name="Millares 9 7 3" xfId="6384"/>
    <cellStyle name="Millares 9 8" xfId="869"/>
    <cellStyle name="Millares 9 8 2" xfId="3830"/>
    <cellStyle name="Millares 9 8 3" xfId="6524"/>
    <cellStyle name="Millares 9 9" xfId="1003"/>
    <cellStyle name="Millares 9 9 2" xfId="3964"/>
    <cellStyle name="Millares 9 9 3" xfId="6658"/>
    <cellStyle name="Millares 90" xfId="2420"/>
    <cellStyle name="Millares 90 2" xfId="5381"/>
    <cellStyle name="Millares 90 3" xfId="8075"/>
    <cellStyle name="Millares 91" xfId="2422"/>
    <cellStyle name="Millares 91 2" xfId="5383"/>
    <cellStyle name="Millares 91 3" xfId="8077"/>
    <cellStyle name="Millares 92" xfId="2419"/>
    <cellStyle name="Millares 92 2" xfId="5380"/>
    <cellStyle name="Millares 92 3" xfId="8074"/>
    <cellStyle name="Millares 93" xfId="2424"/>
    <cellStyle name="Millares 93 2" xfId="5385"/>
    <cellStyle name="Millares 93 3" xfId="8079"/>
    <cellStyle name="Millares 94" xfId="2425"/>
    <cellStyle name="Millares 94 2" xfId="5386"/>
    <cellStyle name="Millares 94 3" xfId="8080"/>
    <cellStyle name="Millares 95" xfId="2426"/>
    <cellStyle name="Millares 95 2" xfId="5387"/>
    <cellStyle name="Millares 95 3" xfId="8081"/>
    <cellStyle name="Millares 96" xfId="2418"/>
    <cellStyle name="Millares 96 2" xfId="5379"/>
    <cellStyle name="Millares 96 3" xfId="8073"/>
    <cellStyle name="Millares 97" xfId="2427"/>
    <cellStyle name="Millares 97 2" xfId="5388"/>
    <cellStyle name="Millares 97 3" xfId="8082"/>
    <cellStyle name="Millares 98" xfId="2560"/>
    <cellStyle name="Millares 98 2" xfId="5521"/>
    <cellStyle name="Millares 98 3" xfId="8215"/>
    <cellStyle name="Millares 99" xfId="2562"/>
    <cellStyle name="Millares 99 2" xfId="5523"/>
    <cellStyle name="Millares 99 3" xfId="8217"/>
    <cellStyle name="Moneda 10" xfId="192"/>
    <cellStyle name="Moneda 10 2" xfId="3153"/>
    <cellStyle name="Moneda 10 3" xfId="5847"/>
    <cellStyle name="Moneda 11" xfId="327"/>
    <cellStyle name="Moneda 11 2" xfId="3288"/>
    <cellStyle name="Moneda 11 3" xfId="5982"/>
    <cellStyle name="Moneda 12" xfId="462"/>
    <cellStyle name="Moneda 12 2" xfId="3423"/>
    <cellStyle name="Moneda 12 3" xfId="6117"/>
    <cellStyle name="Moneda 13" xfId="595"/>
    <cellStyle name="Moneda 13 2" xfId="3556"/>
    <cellStyle name="Moneda 13 3" xfId="6250"/>
    <cellStyle name="Moneda 14" xfId="731"/>
    <cellStyle name="Moneda 14 2" xfId="3692"/>
    <cellStyle name="Moneda 14 3" xfId="6386"/>
    <cellStyle name="Moneda 15" xfId="871"/>
    <cellStyle name="Moneda 15 2" xfId="3832"/>
    <cellStyle name="Moneda 15 3" xfId="6526"/>
    <cellStyle name="Moneda 16" xfId="1005"/>
    <cellStyle name="Moneda 16 2" xfId="3966"/>
    <cellStyle name="Moneda 16 3" xfId="6660"/>
    <cellStyle name="Moneda 17" xfId="1143"/>
    <cellStyle name="Moneda 17 2" xfId="4104"/>
    <cellStyle name="Moneda 17 3" xfId="6798"/>
    <cellStyle name="Moneda 18" xfId="1281"/>
    <cellStyle name="Moneda 18 2" xfId="4242"/>
    <cellStyle name="Moneda 18 3" xfId="6936"/>
    <cellStyle name="Moneda 19" xfId="1422"/>
    <cellStyle name="Moneda 19 2" xfId="4383"/>
    <cellStyle name="Moneda 19 3" xfId="7077"/>
    <cellStyle name="Moneda 2" xfId="4"/>
    <cellStyle name="Moneda 2 2" xfId="11"/>
    <cellStyle name="Moneda 2 2 10" xfId="463"/>
    <cellStyle name="Moneda 2 2 10 2" xfId="3424"/>
    <cellStyle name="Moneda 2 2 10 3" xfId="6118"/>
    <cellStyle name="Moneda 2 2 11" xfId="596"/>
    <cellStyle name="Moneda 2 2 11 2" xfId="3557"/>
    <cellStyle name="Moneda 2 2 11 3" xfId="6251"/>
    <cellStyle name="Moneda 2 2 12" xfId="732"/>
    <cellStyle name="Moneda 2 2 12 2" xfId="3693"/>
    <cellStyle name="Moneda 2 2 12 3" xfId="6387"/>
    <cellStyle name="Moneda 2 2 13" xfId="872"/>
    <cellStyle name="Moneda 2 2 13 2" xfId="3833"/>
    <cellStyle name="Moneda 2 2 13 3" xfId="6527"/>
    <cellStyle name="Moneda 2 2 14" xfId="1006"/>
    <cellStyle name="Moneda 2 2 14 2" xfId="3967"/>
    <cellStyle name="Moneda 2 2 14 3" xfId="6661"/>
    <cellStyle name="Moneda 2 2 15" xfId="1144"/>
    <cellStyle name="Moneda 2 2 15 2" xfId="4105"/>
    <cellStyle name="Moneda 2 2 15 3" xfId="6799"/>
    <cellStyle name="Moneda 2 2 16" xfId="1282"/>
    <cellStyle name="Moneda 2 2 16 2" xfId="4243"/>
    <cellStyle name="Moneda 2 2 16 3" xfId="6937"/>
    <cellStyle name="Moneda 2 2 17" xfId="1423"/>
    <cellStyle name="Moneda 2 2 17 2" xfId="4384"/>
    <cellStyle name="Moneda 2 2 17 3" xfId="7078"/>
    <cellStyle name="Moneda 2 2 18" xfId="1560"/>
    <cellStyle name="Moneda 2 2 18 2" xfId="4521"/>
    <cellStyle name="Moneda 2 2 18 3" xfId="7215"/>
    <cellStyle name="Moneda 2 2 19" xfId="1699"/>
    <cellStyle name="Moneda 2 2 19 2" xfId="4660"/>
    <cellStyle name="Moneda 2 2 19 3" xfId="7354"/>
    <cellStyle name="Moneda 2 2 2" xfId="19"/>
    <cellStyle name="Moneda 2 2 2 10" xfId="873"/>
    <cellStyle name="Moneda 2 2 2 10 2" xfId="3834"/>
    <cellStyle name="Moneda 2 2 2 10 3" xfId="6528"/>
    <cellStyle name="Moneda 2 2 2 11" xfId="1007"/>
    <cellStyle name="Moneda 2 2 2 11 2" xfId="3968"/>
    <cellStyle name="Moneda 2 2 2 11 3" xfId="6662"/>
    <cellStyle name="Moneda 2 2 2 12" xfId="1145"/>
    <cellStyle name="Moneda 2 2 2 12 2" xfId="4106"/>
    <cellStyle name="Moneda 2 2 2 12 3" xfId="6800"/>
    <cellStyle name="Moneda 2 2 2 13" xfId="1283"/>
    <cellStyle name="Moneda 2 2 2 13 2" xfId="4244"/>
    <cellStyle name="Moneda 2 2 2 13 3" xfId="6938"/>
    <cellStyle name="Moneda 2 2 2 14" xfId="1424"/>
    <cellStyle name="Moneda 2 2 2 14 2" xfId="4385"/>
    <cellStyle name="Moneda 2 2 2 14 3" xfId="7079"/>
    <cellStyle name="Moneda 2 2 2 15" xfId="1561"/>
    <cellStyle name="Moneda 2 2 2 15 2" xfId="4522"/>
    <cellStyle name="Moneda 2 2 2 15 3" xfId="7216"/>
    <cellStyle name="Moneda 2 2 2 16" xfId="1700"/>
    <cellStyle name="Moneda 2 2 2 16 2" xfId="4661"/>
    <cellStyle name="Moneda 2 2 2 16 3" xfId="7355"/>
    <cellStyle name="Moneda 2 2 2 17" xfId="1834"/>
    <cellStyle name="Moneda 2 2 2 17 2" xfId="4795"/>
    <cellStyle name="Moneda 2 2 2 17 3" xfId="7489"/>
    <cellStyle name="Moneda 2 2 2 18" xfId="1969"/>
    <cellStyle name="Moneda 2 2 2 18 2" xfId="4930"/>
    <cellStyle name="Moneda 2 2 2 18 3" xfId="7624"/>
    <cellStyle name="Moneda 2 2 2 19" xfId="2105"/>
    <cellStyle name="Moneda 2 2 2 19 2" xfId="5066"/>
    <cellStyle name="Moneda 2 2 2 19 3" xfId="7760"/>
    <cellStyle name="Moneda 2 2 2 2" xfId="76"/>
    <cellStyle name="Moneda 2 2 2 2 10" xfId="1284"/>
    <cellStyle name="Moneda 2 2 2 2 10 2" xfId="4245"/>
    <cellStyle name="Moneda 2 2 2 2 10 3" xfId="6939"/>
    <cellStyle name="Moneda 2 2 2 2 11" xfId="1425"/>
    <cellStyle name="Moneda 2 2 2 2 11 2" xfId="4386"/>
    <cellStyle name="Moneda 2 2 2 2 11 3" xfId="7080"/>
    <cellStyle name="Moneda 2 2 2 2 12" xfId="1562"/>
    <cellStyle name="Moneda 2 2 2 2 12 2" xfId="4523"/>
    <cellStyle name="Moneda 2 2 2 2 12 3" xfId="7217"/>
    <cellStyle name="Moneda 2 2 2 2 13" xfId="1701"/>
    <cellStyle name="Moneda 2 2 2 2 13 2" xfId="4662"/>
    <cellStyle name="Moneda 2 2 2 2 13 3" xfId="7356"/>
    <cellStyle name="Moneda 2 2 2 2 14" xfId="1835"/>
    <cellStyle name="Moneda 2 2 2 2 14 2" xfId="4796"/>
    <cellStyle name="Moneda 2 2 2 2 14 3" xfId="7490"/>
    <cellStyle name="Moneda 2 2 2 2 15" xfId="1970"/>
    <cellStyle name="Moneda 2 2 2 2 15 2" xfId="4931"/>
    <cellStyle name="Moneda 2 2 2 2 15 3" xfId="7625"/>
    <cellStyle name="Moneda 2 2 2 2 16" xfId="2106"/>
    <cellStyle name="Moneda 2 2 2 2 16 2" xfId="5067"/>
    <cellStyle name="Moneda 2 2 2 2 16 3" xfId="7761"/>
    <cellStyle name="Moneda 2 2 2 2 17" xfId="2242"/>
    <cellStyle name="Moneda 2 2 2 2 17 2" xfId="5203"/>
    <cellStyle name="Moneda 2 2 2 2 17 3" xfId="7897"/>
    <cellStyle name="Moneda 2 2 2 2 18" xfId="2377"/>
    <cellStyle name="Moneda 2 2 2 2 18 2" xfId="5338"/>
    <cellStyle name="Moneda 2 2 2 2 18 3" xfId="8032"/>
    <cellStyle name="Moneda 2 2 2 2 19" xfId="2520"/>
    <cellStyle name="Moneda 2 2 2 2 19 2" xfId="5481"/>
    <cellStyle name="Moneda 2 2 2 2 19 3" xfId="8175"/>
    <cellStyle name="Moneda 2 2 2 2 2" xfId="195"/>
    <cellStyle name="Moneda 2 2 2 2 2 2" xfId="3156"/>
    <cellStyle name="Moneda 2 2 2 2 2 3" xfId="5850"/>
    <cellStyle name="Moneda 2 2 2 2 20" xfId="2658"/>
    <cellStyle name="Moneda 2 2 2 2 21" xfId="2792"/>
    <cellStyle name="Moneda 2 2 2 2 22" xfId="2926"/>
    <cellStyle name="Moneda 2 2 2 2 23" xfId="3037"/>
    <cellStyle name="Moneda 2 2 2 2 24" xfId="5618"/>
    <cellStyle name="Moneda 2 2 2 2 25" xfId="5731"/>
    <cellStyle name="Moneda 2 2 2 2 3" xfId="330"/>
    <cellStyle name="Moneda 2 2 2 2 3 2" xfId="3291"/>
    <cellStyle name="Moneda 2 2 2 2 3 3" xfId="5985"/>
    <cellStyle name="Moneda 2 2 2 2 4" xfId="465"/>
    <cellStyle name="Moneda 2 2 2 2 4 2" xfId="3426"/>
    <cellStyle name="Moneda 2 2 2 2 4 3" xfId="6120"/>
    <cellStyle name="Moneda 2 2 2 2 5" xfId="598"/>
    <cellStyle name="Moneda 2 2 2 2 5 2" xfId="3559"/>
    <cellStyle name="Moneda 2 2 2 2 5 3" xfId="6253"/>
    <cellStyle name="Moneda 2 2 2 2 6" xfId="734"/>
    <cellStyle name="Moneda 2 2 2 2 6 2" xfId="3695"/>
    <cellStyle name="Moneda 2 2 2 2 6 3" xfId="6389"/>
    <cellStyle name="Moneda 2 2 2 2 7" xfId="874"/>
    <cellStyle name="Moneda 2 2 2 2 7 2" xfId="3835"/>
    <cellStyle name="Moneda 2 2 2 2 7 3" xfId="6529"/>
    <cellStyle name="Moneda 2 2 2 2 8" xfId="1008"/>
    <cellStyle name="Moneda 2 2 2 2 8 2" xfId="3969"/>
    <cellStyle name="Moneda 2 2 2 2 8 3" xfId="6663"/>
    <cellStyle name="Moneda 2 2 2 2 9" xfId="1146"/>
    <cellStyle name="Moneda 2 2 2 2 9 2" xfId="4107"/>
    <cellStyle name="Moneda 2 2 2 2 9 3" xfId="6801"/>
    <cellStyle name="Moneda 2 2 2 20" xfId="2241"/>
    <cellStyle name="Moneda 2 2 2 20 2" xfId="5202"/>
    <cellStyle name="Moneda 2 2 2 20 3" xfId="7896"/>
    <cellStyle name="Moneda 2 2 2 21" xfId="2376"/>
    <cellStyle name="Moneda 2 2 2 21 2" xfId="5337"/>
    <cellStyle name="Moneda 2 2 2 21 3" xfId="8031"/>
    <cellStyle name="Moneda 2 2 2 22" xfId="2519"/>
    <cellStyle name="Moneda 2 2 2 22 2" xfId="5480"/>
    <cellStyle name="Moneda 2 2 2 22 3" xfId="8174"/>
    <cellStyle name="Moneda 2 2 2 23" xfId="2657"/>
    <cellStyle name="Moneda 2 2 2 24" xfId="2791"/>
    <cellStyle name="Moneda 2 2 2 25" xfId="2925"/>
    <cellStyle name="Moneda 2 2 2 26" xfId="2980"/>
    <cellStyle name="Moneda 2 2 2 27" xfId="5617"/>
    <cellStyle name="Moneda 2 2 2 28" xfId="5674"/>
    <cellStyle name="Moneda 2 2 2 3" xfId="50"/>
    <cellStyle name="Moneda 2 2 2 3 10" xfId="1285"/>
    <cellStyle name="Moneda 2 2 2 3 10 2" xfId="4246"/>
    <cellStyle name="Moneda 2 2 2 3 10 3" xfId="6940"/>
    <cellStyle name="Moneda 2 2 2 3 11" xfId="1426"/>
    <cellStyle name="Moneda 2 2 2 3 11 2" xfId="4387"/>
    <cellStyle name="Moneda 2 2 2 3 11 3" xfId="7081"/>
    <cellStyle name="Moneda 2 2 2 3 12" xfId="1563"/>
    <cellStyle name="Moneda 2 2 2 3 12 2" xfId="4524"/>
    <cellStyle name="Moneda 2 2 2 3 12 3" xfId="7218"/>
    <cellStyle name="Moneda 2 2 2 3 13" xfId="1702"/>
    <cellStyle name="Moneda 2 2 2 3 13 2" xfId="4663"/>
    <cellStyle name="Moneda 2 2 2 3 13 3" xfId="7357"/>
    <cellStyle name="Moneda 2 2 2 3 14" xfId="1836"/>
    <cellStyle name="Moneda 2 2 2 3 14 2" xfId="4797"/>
    <cellStyle name="Moneda 2 2 2 3 14 3" xfId="7491"/>
    <cellStyle name="Moneda 2 2 2 3 15" xfId="1971"/>
    <cellStyle name="Moneda 2 2 2 3 15 2" xfId="4932"/>
    <cellStyle name="Moneda 2 2 2 3 15 3" xfId="7626"/>
    <cellStyle name="Moneda 2 2 2 3 16" xfId="2107"/>
    <cellStyle name="Moneda 2 2 2 3 16 2" xfId="5068"/>
    <cellStyle name="Moneda 2 2 2 3 16 3" xfId="7762"/>
    <cellStyle name="Moneda 2 2 2 3 17" xfId="2243"/>
    <cellStyle name="Moneda 2 2 2 3 17 2" xfId="5204"/>
    <cellStyle name="Moneda 2 2 2 3 17 3" xfId="7898"/>
    <cellStyle name="Moneda 2 2 2 3 18" xfId="2378"/>
    <cellStyle name="Moneda 2 2 2 3 18 2" xfId="5339"/>
    <cellStyle name="Moneda 2 2 2 3 18 3" xfId="8033"/>
    <cellStyle name="Moneda 2 2 2 3 19" xfId="2521"/>
    <cellStyle name="Moneda 2 2 2 3 19 2" xfId="5482"/>
    <cellStyle name="Moneda 2 2 2 3 19 3" xfId="8176"/>
    <cellStyle name="Moneda 2 2 2 3 2" xfId="196"/>
    <cellStyle name="Moneda 2 2 2 3 2 2" xfId="3157"/>
    <cellStyle name="Moneda 2 2 2 3 2 3" xfId="5851"/>
    <cellStyle name="Moneda 2 2 2 3 20" xfId="2659"/>
    <cellStyle name="Moneda 2 2 2 3 21" xfId="2793"/>
    <cellStyle name="Moneda 2 2 2 3 22" xfId="2927"/>
    <cellStyle name="Moneda 2 2 2 3 23" xfId="3011"/>
    <cellStyle name="Moneda 2 2 2 3 24" xfId="5619"/>
    <cellStyle name="Moneda 2 2 2 3 25" xfId="5705"/>
    <cellStyle name="Moneda 2 2 2 3 3" xfId="331"/>
    <cellStyle name="Moneda 2 2 2 3 3 2" xfId="3292"/>
    <cellStyle name="Moneda 2 2 2 3 3 3" xfId="5986"/>
    <cellStyle name="Moneda 2 2 2 3 4" xfId="466"/>
    <cellStyle name="Moneda 2 2 2 3 4 2" xfId="3427"/>
    <cellStyle name="Moneda 2 2 2 3 4 3" xfId="6121"/>
    <cellStyle name="Moneda 2 2 2 3 5" xfId="599"/>
    <cellStyle name="Moneda 2 2 2 3 5 2" xfId="3560"/>
    <cellStyle name="Moneda 2 2 2 3 5 3" xfId="6254"/>
    <cellStyle name="Moneda 2 2 2 3 6" xfId="735"/>
    <cellStyle name="Moneda 2 2 2 3 6 2" xfId="3696"/>
    <cellStyle name="Moneda 2 2 2 3 6 3" xfId="6390"/>
    <cellStyle name="Moneda 2 2 2 3 7" xfId="875"/>
    <cellStyle name="Moneda 2 2 2 3 7 2" xfId="3836"/>
    <cellStyle name="Moneda 2 2 2 3 7 3" xfId="6530"/>
    <cellStyle name="Moneda 2 2 2 3 8" xfId="1009"/>
    <cellStyle name="Moneda 2 2 2 3 8 2" xfId="3970"/>
    <cellStyle name="Moneda 2 2 2 3 8 3" xfId="6664"/>
    <cellStyle name="Moneda 2 2 2 3 9" xfId="1147"/>
    <cellStyle name="Moneda 2 2 2 3 9 2" xfId="4108"/>
    <cellStyle name="Moneda 2 2 2 3 9 3" xfId="6802"/>
    <cellStyle name="Moneda 2 2 2 4" xfId="197"/>
    <cellStyle name="Moneda 2 2 2 4 10" xfId="1427"/>
    <cellStyle name="Moneda 2 2 2 4 10 2" xfId="4388"/>
    <cellStyle name="Moneda 2 2 2 4 10 3" xfId="7082"/>
    <cellStyle name="Moneda 2 2 2 4 11" xfId="1564"/>
    <cellStyle name="Moneda 2 2 2 4 11 2" xfId="4525"/>
    <cellStyle name="Moneda 2 2 2 4 11 3" xfId="7219"/>
    <cellStyle name="Moneda 2 2 2 4 12" xfId="1703"/>
    <cellStyle name="Moneda 2 2 2 4 12 2" xfId="4664"/>
    <cellStyle name="Moneda 2 2 2 4 12 3" xfId="7358"/>
    <cellStyle name="Moneda 2 2 2 4 13" xfId="1837"/>
    <cellStyle name="Moneda 2 2 2 4 13 2" xfId="4798"/>
    <cellStyle name="Moneda 2 2 2 4 13 3" xfId="7492"/>
    <cellStyle name="Moneda 2 2 2 4 14" xfId="1972"/>
    <cellStyle name="Moneda 2 2 2 4 14 2" xfId="4933"/>
    <cellStyle name="Moneda 2 2 2 4 14 3" xfId="7627"/>
    <cellStyle name="Moneda 2 2 2 4 15" xfId="2108"/>
    <cellStyle name="Moneda 2 2 2 4 15 2" xfId="5069"/>
    <cellStyle name="Moneda 2 2 2 4 15 3" xfId="7763"/>
    <cellStyle name="Moneda 2 2 2 4 16" xfId="2244"/>
    <cellStyle name="Moneda 2 2 2 4 16 2" xfId="5205"/>
    <cellStyle name="Moneda 2 2 2 4 16 3" xfId="7899"/>
    <cellStyle name="Moneda 2 2 2 4 17" xfId="2379"/>
    <cellStyle name="Moneda 2 2 2 4 17 2" xfId="5340"/>
    <cellStyle name="Moneda 2 2 2 4 17 3" xfId="8034"/>
    <cellStyle name="Moneda 2 2 2 4 18" xfId="2522"/>
    <cellStyle name="Moneda 2 2 2 4 18 2" xfId="5483"/>
    <cellStyle name="Moneda 2 2 2 4 18 3" xfId="8177"/>
    <cellStyle name="Moneda 2 2 2 4 19" xfId="2660"/>
    <cellStyle name="Moneda 2 2 2 4 2" xfId="332"/>
    <cellStyle name="Moneda 2 2 2 4 2 2" xfId="3293"/>
    <cellStyle name="Moneda 2 2 2 4 2 3" xfId="5987"/>
    <cellStyle name="Moneda 2 2 2 4 20" xfId="2794"/>
    <cellStyle name="Moneda 2 2 2 4 21" xfId="2928"/>
    <cellStyle name="Moneda 2 2 2 4 22" xfId="3158"/>
    <cellStyle name="Moneda 2 2 2 4 23" xfId="5620"/>
    <cellStyle name="Moneda 2 2 2 4 24" xfId="5852"/>
    <cellStyle name="Moneda 2 2 2 4 3" xfId="467"/>
    <cellStyle name="Moneda 2 2 2 4 3 2" xfId="3428"/>
    <cellStyle name="Moneda 2 2 2 4 3 3" xfId="6122"/>
    <cellStyle name="Moneda 2 2 2 4 4" xfId="600"/>
    <cellStyle name="Moneda 2 2 2 4 4 2" xfId="3561"/>
    <cellStyle name="Moneda 2 2 2 4 4 3" xfId="6255"/>
    <cellStyle name="Moneda 2 2 2 4 5" xfId="736"/>
    <cellStyle name="Moneda 2 2 2 4 5 2" xfId="3697"/>
    <cellStyle name="Moneda 2 2 2 4 5 3" xfId="6391"/>
    <cellStyle name="Moneda 2 2 2 4 6" xfId="876"/>
    <cellStyle name="Moneda 2 2 2 4 6 2" xfId="3837"/>
    <cellStyle name="Moneda 2 2 2 4 6 3" xfId="6531"/>
    <cellStyle name="Moneda 2 2 2 4 7" xfId="1010"/>
    <cellStyle name="Moneda 2 2 2 4 7 2" xfId="3971"/>
    <cellStyle name="Moneda 2 2 2 4 7 3" xfId="6665"/>
    <cellStyle name="Moneda 2 2 2 4 8" xfId="1148"/>
    <cellStyle name="Moneda 2 2 2 4 8 2" xfId="4109"/>
    <cellStyle name="Moneda 2 2 2 4 8 3" xfId="6803"/>
    <cellStyle name="Moneda 2 2 2 4 9" xfId="1286"/>
    <cellStyle name="Moneda 2 2 2 4 9 2" xfId="4247"/>
    <cellStyle name="Moneda 2 2 2 4 9 3" xfId="6941"/>
    <cellStyle name="Moneda 2 2 2 5" xfId="194"/>
    <cellStyle name="Moneda 2 2 2 5 2" xfId="3155"/>
    <cellStyle name="Moneda 2 2 2 5 3" xfId="5849"/>
    <cellStyle name="Moneda 2 2 2 6" xfId="329"/>
    <cellStyle name="Moneda 2 2 2 6 2" xfId="3290"/>
    <cellStyle name="Moneda 2 2 2 6 3" xfId="5984"/>
    <cellStyle name="Moneda 2 2 2 7" xfId="464"/>
    <cellStyle name="Moneda 2 2 2 7 2" xfId="3425"/>
    <cellStyle name="Moneda 2 2 2 7 3" xfId="6119"/>
    <cellStyle name="Moneda 2 2 2 8" xfId="597"/>
    <cellStyle name="Moneda 2 2 2 8 2" xfId="3558"/>
    <cellStyle name="Moneda 2 2 2 8 3" xfId="6252"/>
    <cellStyle name="Moneda 2 2 2 9" xfId="733"/>
    <cellStyle name="Moneda 2 2 2 9 2" xfId="3694"/>
    <cellStyle name="Moneda 2 2 2 9 3" xfId="6388"/>
    <cellStyle name="Moneda 2 2 20" xfId="1833"/>
    <cellStyle name="Moneda 2 2 20 2" xfId="4794"/>
    <cellStyle name="Moneda 2 2 20 3" xfId="7488"/>
    <cellStyle name="Moneda 2 2 21" xfId="1968"/>
    <cellStyle name="Moneda 2 2 21 2" xfId="4929"/>
    <cellStyle name="Moneda 2 2 21 3" xfId="7623"/>
    <cellStyle name="Moneda 2 2 22" xfId="2104"/>
    <cellStyle name="Moneda 2 2 22 2" xfId="5065"/>
    <cellStyle name="Moneda 2 2 22 3" xfId="7759"/>
    <cellStyle name="Moneda 2 2 23" xfId="2240"/>
    <cellStyle name="Moneda 2 2 23 2" xfId="5201"/>
    <cellStyle name="Moneda 2 2 23 3" xfId="7895"/>
    <cellStyle name="Moneda 2 2 24" xfId="2375"/>
    <cellStyle name="Moneda 2 2 24 2" xfId="5336"/>
    <cellStyle name="Moneda 2 2 24 3" xfId="8030"/>
    <cellStyle name="Moneda 2 2 25" xfId="2518"/>
    <cellStyle name="Moneda 2 2 25 2" xfId="5479"/>
    <cellStyle name="Moneda 2 2 25 3" xfId="8173"/>
    <cellStyle name="Moneda 2 2 26" xfId="2656"/>
    <cellStyle name="Moneda 2 2 27" xfId="2790"/>
    <cellStyle name="Moneda 2 2 28" xfId="2924"/>
    <cellStyle name="Moneda 2 2 29" xfId="2972"/>
    <cellStyle name="Moneda 2 2 3" xfId="29"/>
    <cellStyle name="Moneda 2 2 3 10" xfId="877"/>
    <cellStyle name="Moneda 2 2 3 10 2" xfId="3838"/>
    <cellStyle name="Moneda 2 2 3 10 3" xfId="6532"/>
    <cellStyle name="Moneda 2 2 3 11" xfId="1011"/>
    <cellStyle name="Moneda 2 2 3 11 2" xfId="3972"/>
    <cellStyle name="Moneda 2 2 3 11 3" xfId="6666"/>
    <cellStyle name="Moneda 2 2 3 12" xfId="1149"/>
    <cellStyle name="Moneda 2 2 3 12 2" xfId="4110"/>
    <cellStyle name="Moneda 2 2 3 12 3" xfId="6804"/>
    <cellStyle name="Moneda 2 2 3 13" xfId="1287"/>
    <cellStyle name="Moneda 2 2 3 13 2" xfId="4248"/>
    <cellStyle name="Moneda 2 2 3 13 3" xfId="6942"/>
    <cellStyle name="Moneda 2 2 3 14" xfId="1428"/>
    <cellStyle name="Moneda 2 2 3 14 2" xfId="4389"/>
    <cellStyle name="Moneda 2 2 3 14 3" xfId="7083"/>
    <cellStyle name="Moneda 2 2 3 15" xfId="1565"/>
    <cellStyle name="Moneda 2 2 3 15 2" xfId="4526"/>
    <cellStyle name="Moneda 2 2 3 15 3" xfId="7220"/>
    <cellStyle name="Moneda 2 2 3 16" xfId="1704"/>
    <cellStyle name="Moneda 2 2 3 16 2" xfId="4665"/>
    <cellStyle name="Moneda 2 2 3 16 3" xfId="7359"/>
    <cellStyle name="Moneda 2 2 3 17" xfId="1838"/>
    <cellStyle name="Moneda 2 2 3 17 2" xfId="4799"/>
    <cellStyle name="Moneda 2 2 3 17 3" xfId="7493"/>
    <cellStyle name="Moneda 2 2 3 18" xfId="1973"/>
    <cellStyle name="Moneda 2 2 3 18 2" xfId="4934"/>
    <cellStyle name="Moneda 2 2 3 18 3" xfId="7628"/>
    <cellStyle name="Moneda 2 2 3 19" xfId="2109"/>
    <cellStyle name="Moneda 2 2 3 19 2" xfId="5070"/>
    <cellStyle name="Moneda 2 2 3 19 3" xfId="7764"/>
    <cellStyle name="Moneda 2 2 3 2" xfId="86"/>
    <cellStyle name="Moneda 2 2 3 2 10" xfId="1288"/>
    <cellStyle name="Moneda 2 2 3 2 10 2" xfId="4249"/>
    <cellStyle name="Moneda 2 2 3 2 10 3" xfId="6943"/>
    <cellStyle name="Moneda 2 2 3 2 11" xfId="1429"/>
    <cellStyle name="Moneda 2 2 3 2 11 2" xfId="4390"/>
    <cellStyle name="Moneda 2 2 3 2 11 3" xfId="7084"/>
    <cellStyle name="Moneda 2 2 3 2 12" xfId="1566"/>
    <cellStyle name="Moneda 2 2 3 2 12 2" xfId="4527"/>
    <cellStyle name="Moneda 2 2 3 2 12 3" xfId="7221"/>
    <cellStyle name="Moneda 2 2 3 2 13" xfId="1705"/>
    <cellStyle name="Moneda 2 2 3 2 13 2" xfId="4666"/>
    <cellStyle name="Moneda 2 2 3 2 13 3" xfId="7360"/>
    <cellStyle name="Moneda 2 2 3 2 14" xfId="1839"/>
    <cellStyle name="Moneda 2 2 3 2 14 2" xfId="4800"/>
    <cellStyle name="Moneda 2 2 3 2 14 3" xfId="7494"/>
    <cellStyle name="Moneda 2 2 3 2 15" xfId="1974"/>
    <cellStyle name="Moneda 2 2 3 2 15 2" xfId="4935"/>
    <cellStyle name="Moneda 2 2 3 2 15 3" xfId="7629"/>
    <cellStyle name="Moneda 2 2 3 2 16" xfId="2110"/>
    <cellStyle name="Moneda 2 2 3 2 16 2" xfId="5071"/>
    <cellStyle name="Moneda 2 2 3 2 16 3" xfId="7765"/>
    <cellStyle name="Moneda 2 2 3 2 17" xfId="2246"/>
    <cellStyle name="Moneda 2 2 3 2 17 2" xfId="5207"/>
    <cellStyle name="Moneda 2 2 3 2 17 3" xfId="7901"/>
    <cellStyle name="Moneda 2 2 3 2 18" xfId="2381"/>
    <cellStyle name="Moneda 2 2 3 2 18 2" xfId="5342"/>
    <cellStyle name="Moneda 2 2 3 2 18 3" xfId="8036"/>
    <cellStyle name="Moneda 2 2 3 2 19" xfId="2524"/>
    <cellStyle name="Moneda 2 2 3 2 19 2" xfId="5485"/>
    <cellStyle name="Moneda 2 2 3 2 19 3" xfId="8179"/>
    <cellStyle name="Moneda 2 2 3 2 2" xfId="199"/>
    <cellStyle name="Moneda 2 2 3 2 2 2" xfId="3160"/>
    <cellStyle name="Moneda 2 2 3 2 2 3" xfId="5854"/>
    <cellStyle name="Moneda 2 2 3 2 20" xfId="2662"/>
    <cellStyle name="Moneda 2 2 3 2 21" xfId="2796"/>
    <cellStyle name="Moneda 2 2 3 2 22" xfId="2930"/>
    <cellStyle name="Moneda 2 2 3 2 23" xfId="3047"/>
    <cellStyle name="Moneda 2 2 3 2 24" xfId="5622"/>
    <cellStyle name="Moneda 2 2 3 2 25" xfId="5741"/>
    <cellStyle name="Moneda 2 2 3 2 3" xfId="334"/>
    <cellStyle name="Moneda 2 2 3 2 3 2" xfId="3295"/>
    <cellStyle name="Moneda 2 2 3 2 3 3" xfId="5989"/>
    <cellStyle name="Moneda 2 2 3 2 4" xfId="469"/>
    <cellStyle name="Moneda 2 2 3 2 4 2" xfId="3430"/>
    <cellStyle name="Moneda 2 2 3 2 4 3" xfId="6124"/>
    <cellStyle name="Moneda 2 2 3 2 5" xfId="602"/>
    <cellStyle name="Moneda 2 2 3 2 5 2" xfId="3563"/>
    <cellStyle name="Moneda 2 2 3 2 5 3" xfId="6257"/>
    <cellStyle name="Moneda 2 2 3 2 6" xfId="738"/>
    <cellStyle name="Moneda 2 2 3 2 6 2" xfId="3699"/>
    <cellStyle name="Moneda 2 2 3 2 6 3" xfId="6393"/>
    <cellStyle name="Moneda 2 2 3 2 7" xfId="878"/>
    <cellStyle name="Moneda 2 2 3 2 7 2" xfId="3839"/>
    <cellStyle name="Moneda 2 2 3 2 7 3" xfId="6533"/>
    <cellStyle name="Moneda 2 2 3 2 8" xfId="1012"/>
    <cellStyle name="Moneda 2 2 3 2 8 2" xfId="3973"/>
    <cellStyle name="Moneda 2 2 3 2 8 3" xfId="6667"/>
    <cellStyle name="Moneda 2 2 3 2 9" xfId="1150"/>
    <cellStyle name="Moneda 2 2 3 2 9 2" xfId="4111"/>
    <cellStyle name="Moneda 2 2 3 2 9 3" xfId="6805"/>
    <cellStyle name="Moneda 2 2 3 20" xfId="2245"/>
    <cellStyle name="Moneda 2 2 3 20 2" xfId="5206"/>
    <cellStyle name="Moneda 2 2 3 20 3" xfId="7900"/>
    <cellStyle name="Moneda 2 2 3 21" xfId="2380"/>
    <cellStyle name="Moneda 2 2 3 21 2" xfId="5341"/>
    <cellStyle name="Moneda 2 2 3 21 3" xfId="8035"/>
    <cellStyle name="Moneda 2 2 3 22" xfId="2523"/>
    <cellStyle name="Moneda 2 2 3 22 2" xfId="5484"/>
    <cellStyle name="Moneda 2 2 3 22 3" xfId="8178"/>
    <cellStyle name="Moneda 2 2 3 23" xfId="2661"/>
    <cellStyle name="Moneda 2 2 3 24" xfId="2795"/>
    <cellStyle name="Moneda 2 2 3 25" xfId="2929"/>
    <cellStyle name="Moneda 2 2 3 26" xfId="2990"/>
    <cellStyle name="Moneda 2 2 3 27" xfId="5621"/>
    <cellStyle name="Moneda 2 2 3 28" xfId="5684"/>
    <cellStyle name="Moneda 2 2 3 3" xfId="60"/>
    <cellStyle name="Moneda 2 2 3 3 10" xfId="1289"/>
    <cellStyle name="Moneda 2 2 3 3 10 2" xfId="4250"/>
    <cellStyle name="Moneda 2 2 3 3 10 3" xfId="6944"/>
    <cellStyle name="Moneda 2 2 3 3 11" xfId="1430"/>
    <cellStyle name="Moneda 2 2 3 3 11 2" xfId="4391"/>
    <cellStyle name="Moneda 2 2 3 3 11 3" xfId="7085"/>
    <cellStyle name="Moneda 2 2 3 3 12" xfId="1567"/>
    <cellStyle name="Moneda 2 2 3 3 12 2" xfId="4528"/>
    <cellStyle name="Moneda 2 2 3 3 12 3" xfId="7222"/>
    <cellStyle name="Moneda 2 2 3 3 13" xfId="1706"/>
    <cellStyle name="Moneda 2 2 3 3 13 2" xfId="4667"/>
    <cellStyle name="Moneda 2 2 3 3 13 3" xfId="7361"/>
    <cellStyle name="Moneda 2 2 3 3 14" xfId="1840"/>
    <cellStyle name="Moneda 2 2 3 3 14 2" xfId="4801"/>
    <cellStyle name="Moneda 2 2 3 3 14 3" xfId="7495"/>
    <cellStyle name="Moneda 2 2 3 3 15" xfId="1975"/>
    <cellStyle name="Moneda 2 2 3 3 15 2" xfId="4936"/>
    <cellStyle name="Moneda 2 2 3 3 15 3" xfId="7630"/>
    <cellStyle name="Moneda 2 2 3 3 16" xfId="2111"/>
    <cellStyle name="Moneda 2 2 3 3 16 2" xfId="5072"/>
    <cellStyle name="Moneda 2 2 3 3 16 3" xfId="7766"/>
    <cellStyle name="Moneda 2 2 3 3 17" xfId="2247"/>
    <cellStyle name="Moneda 2 2 3 3 17 2" xfId="5208"/>
    <cellStyle name="Moneda 2 2 3 3 17 3" xfId="7902"/>
    <cellStyle name="Moneda 2 2 3 3 18" xfId="2382"/>
    <cellStyle name="Moneda 2 2 3 3 18 2" xfId="5343"/>
    <cellStyle name="Moneda 2 2 3 3 18 3" xfId="8037"/>
    <cellStyle name="Moneda 2 2 3 3 19" xfId="2525"/>
    <cellStyle name="Moneda 2 2 3 3 19 2" xfId="5486"/>
    <cellStyle name="Moneda 2 2 3 3 19 3" xfId="8180"/>
    <cellStyle name="Moneda 2 2 3 3 2" xfId="200"/>
    <cellStyle name="Moneda 2 2 3 3 2 2" xfId="3161"/>
    <cellStyle name="Moneda 2 2 3 3 2 3" xfId="5855"/>
    <cellStyle name="Moneda 2 2 3 3 20" xfId="2663"/>
    <cellStyle name="Moneda 2 2 3 3 21" xfId="2797"/>
    <cellStyle name="Moneda 2 2 3 3 22" xfId="2931"/>
    <cellStyle name="Moneda 2 2 3 3 23" xfId="3021"/>
    <cellStyle name="Moneda 2 2 3 3 24" xfId="5623"/>
    <cellStyle name="Moneda 2 2 3 3 25" xfId="5715"/>
    <cellStyle name="Moneda 2 2 3 3 3" xfId="335"/>
    <cellStyle name="Moneda 2 2 3 3 3 2" xfId="3296"/>
    <cellStyle name="Moneda 2 2 3 3 3 3" xfId="5990"/>
    <cellStyle name="Moneda 2 2 3 3 4" xfId="470"/>
    <cellStyle name="Moneda 2 2 3 3 4 2" xfId="3431"/>
    <cellStyle name="Moneda 2 2 3 3 4 3" xfId="6125"/>
    <cellStyle name="Moneda 2 2 3 3 5" xfId="603"/>
    <cellStyle name="Moneda 2 2 3 3 5 2" xfId="3564"/>
    <cellStyle name="Moneda 2 2 3 3 5 3" xfId="6258"/>
    <cellStyle name="Moneda 2 2 3 3 6" xfId="739"/>
    <cellStyle name="Moneda 2 2 3 3 6 2" xfId="3700"/>
    <cellStyle name="Moneda 2 2 3 3 6 3" xfId="6394"/>
    <cellStyle name="Moneda 2 2 3 3 7" xfId="879"/>
    <cellStyle name="Moneda 2 2 3 3 7 2" xfId="3840"/>
    <cellStyle name="Moneda 2 2 3 3 7 3" xfId="6534"/>
    <cellStyle name="Moneda 2 2 3 3 8" xfId="1013"/>
    <cellStyle name="Moneda 2 2 3 3 8 2" xfId="3974"/>
    <cellStyle name="Moneda 2 2 3 3 8 3" xfId="6668"/>
    <cellStyle name="Moneda 2 2 3 3 9" xfId="1151"/>
    <cellStyle name="Moneda 2 2 3 3 9 2" xfId="4112"/>
    <cellStyle name="Moneda 2 2 3 3 9 3" xfId="6806"/>
    <cellStyle name="Moneda 2 2 3 4" xfId="201"/>
    <cellStyle name="Moneda 2 2 3 4 10" xfId="1431"/>
    <cellStyle name="Moneda 2 2 3 4 10 2" xfId="4392"/>
    <cellStyle name="Moneda 2 2 3 4 10 3" xfId="7086"/>
    <cellStyle name="Moneda 2 2 3 4 11" xfId="1568"/>
    <cellStyle name="Moneda 2 2 3 4 11 2" xfId="4529"/>
    <cellStyle name="Moneda 2 2 3 4 11 3" xfId="7223"/>
    <cellStyle name="Moneda 2 2 3 4 12" xfId="1707"/>
    <cellStyle name="Moneda 2 2 3 4 12 2" xfId="4668"/>
    <cellStyle name="Moneda 2 2 3 4 12 3" xfId="7362"/>
    <cellStyle name="Moneda 2 2 3 4 13" xfId="1841"/>
    <cellStyle name="Moneda 2 2 3 4 13 2" xfId="4802"/>
    <cellStyle name="Moneda 2 2 3 4 13 3" xfId="7496"/>
    <cellStyle name="Moneda 2 2 3 4 14" xfId="1976"/>
    <cellStyle name="Moneda 2 2 3 4 14 2" xfId="4937"/>
    <cellStyle name="Moneda 2 2 3 4 14 3" xfId="7631"/>
    <cellStyle name="Moneda 2 2 3 4 15" xfId="2112"/>
    <cellStyle name="Moneda 2 2 3 4 15 2" xfId="5073"/>
    <cellStyle name="Moneda 2 2 3 4 15 3" xfId="7767"/>
    <cellStyle name="Moneda 2 2 3 4 16" xfId="2248"/>
    <cellStyle name="Moneda 2 2 3 4 16 2" xfId="5209"/>
    <cellStyle name="Moneda 2 2 3 4 16 3" xfId="7903"/>
    <cellStyle name="Moneda 2 2 3 4 17" xfId="2383"/>
    <cellStyle name="Moneda 2 2 3 4 17 2" xfId="5344"/>
    <cellStyle name="Moneda 2 2 3 4 17 3" xfId="8038"/>
    <cellStyle name="Moneda 2 2 3 4 18" xfId="2526"/>
    <cellStyle name="Moneda 2 2 3 4 18 2" xfId="5487"/>
    <cellStyle name="Moneda 2 2 3 4 18 3" xfId="8181"/>
    <cellStyle name="Moneda 2 2 3 4 19" xfId="2664"/>
    <cellStyle name="Moneda 2 2 3 4 2" xfId="336"/>
    <cellStyle name="Moneda 2 2 3 4 2 2" xfId="3297"/>
    <cellStyle name="Moneda 2 2 3 4 2 3" xfId="5991"/>
    <cellStyle name="Moneda 2 2 3 4 20" xfId="2798"/>
    <cellStyle name="Moneda 2 2 3 4 21" xfId="2932"/>
    <cellStyle name="Moneda 2 2 3 4 22" xfId="3162"/>
    <cellStyle name="Moneda 2 2 3 4 23" xfId="5624"/>
    <cellStyle name="Moneda 2 2 3 4 24" xfId="5856"/>
    <cellStyle name="Moneda 2 2 3 4 3" xfId="471"/>
    <cellStyle name="Moneda 2 2 3 4 3 2" xfId="3432"/>
    <cellStyle name="Moneda 2 2 3 4 3 3" xfId="6126"/>
    <cellStyle name="Moneda 2 2 3 4 4" xfId="604"/>
    <cellStyle name="Moneda 2 2 3 4 4 2" xfId="3565"/>
    <cellStyle name="Moneda 2 2 3 4 4 3" xfId="6259"/>
    <cellStyle name="Moneda 2 2 3 4 5" xfId="740"/>
    <cellStyle name="Moneda 2 2 3 4 5 2" xfId="3701"/>
    <cellStyle name="Moneda 2 2 3 4 5 3" xfId="6395"/>
    <cellStyle name="Moneda 2 2 3 4 6" xfId="880"/>
    <cellStyle name="Moneda 2 2 3 4 6 2" xfId="3841"/>
    <cellStyle name="Moneda 2 2 3 4 6 3" xfId="6535"/>
    <cellStyle name="Moneda 2 2 3 4 7" xfId="1014"/>
    <cellStyle name="Moneda 2 2 3 4 7 2" xfId="3975"/>
    <cellStyle name="Moneda 2 2 3 4 7 3" xfId="6669"/>
    <cellStyle name="Moneda 2 2 3 4 8" xfId="1152"/>
    <cellStyle name="Moneda 2 2 3 4 8 2" xfId="4113"/>
    <cellStyle name="Moneda 2 2 3 4 8 3" xfId="6807"/>
    <cellStyle name="Moneda 2 2 3 4 9" xfId="1290"/>
    <cellStyle name="Moneda 2 2 3 4 9 2" xfId="4251"/>
    <cellStyle name="Moneda 2 2 3 4 9 3" xfId="6945"/>
    <cellStyle name="Moneda 2 2 3 5" xfId="198"/>
    <cellStyle name="Moneda 2 2 3 5 2" xfId="3159"/>
    <cellStyle name="Moneda 2 2 3 5 3" xfId="5853"/>
    <cellStyle name="Moneda 2 2 3 6" xfId="333"/>
    <cellStyle name="Moneda 2 2 3 6 2" xfId="3294"/>
    <cellStyle name="Moneda 2 2 3 6 3" xfId="5988"/>
    <cellStyle name="Moneda 2 2 3 7" xfId="468"/>
    <cellStyle name="Moneda 2 2 3 7 2" xfId="3429"/>
    <cellStyle name="Moneda 2 2 3 7 3" xfId="6123"/>
    <cellStyle name="Moneda 2 2 3 8" xfId="601"/>
    <cellStyle name="Moneda 2 2 3 8 2" xfId="3562"/>
    <cellStyle name="Moneda 2 2 3 8 3" xfId="6256"/>
    <cellStyle name="Moneda 2 2 3 9" xfId="737"/>
    <cellStyle name="Moneda 2 2 3 9 2" xfId="3698"/>
    <cellStyle name="Moneda 2 2 3 9 3" xfId="6392"/>
    <cellStyle name="Moneda 2 2 30" xfId="5616"/>
    <cellStyle name="Moneda 2 2 31" xfId="5666"/>
    <cellStyle name="Moneda 2 2 4" xfId="68"/>
    <cellStyle name="Moneda 2 2 4 10" xfId="1153"/>
    <cellStyle name="Moneda 2 2 4 10 2" xfId="4114"/>
    <cellStyle name="Moneda 2 2 4 10 3" xfId="6808"/>
    <cellStyle name="Moneda 2 2 4 11" xfId="1291"/>
    <cellStyle name="Moneda 2 2 4 11 2" xfId="4252"/>
    <cellStyle name="Moneda 2 2 4 11 3" xfId="6946"/>
    <cellStyle name="Moneda 2 2 4 12" xfId="1432"/>
    <cellStyle name="Moneda 2 2 4 12 2" xfId="4393"/>
    <cellStyle name="Moneda 2 2 4 12 3" xfId="7087"/>
    <cellStyle name="Moneda 2 2 4 13" xfId="1569"/>
    <cellStyle name="Moneda 2 2 4 13 2" xfId="4530"/>
    <cellStyle name="Moneda 2 2 4 13 3" xfId="7224"/>
    <cellStyle name="Moneda 2 2 4 14" xfId="1708"/>
    <cellStyle name="Moneda 2 2 4 14 2" xfId="4669"/>
    <cellStyle name="Moneda 2 2 4 14 3" xfId="7363"/>
    <cellStyle name="Moneda 2 2 4 15" xfId="1842"/>
    <cellStyle name="Moneda 2 2 4 15 2" xfId="4803"/>
    <cellStyle name="Moneda 2 2 4 15 3" xfId="7497"/>
    <cellStyle name="Moneda 2 2 4 16" xfId="1977"/>
    <cellStyle name="Moneda 2 2 4 16 2" xfId="4938"/>
    <cellStyle name="Moneda 2 2 4 16 3" xfId="7632"/>
    <cellStyle name="Moneda 2 2 4 17" xfId="2113"/>
    <cellStyle name="Moneda 2 2 4 17 2" xfId="5074"/>
    <cellStyle name="Moneda 2 2 4 17 3" xfId="7768"/>
    <cellStyle name="Moneda 2 2 4 18" xfId="2249"/>
    <cellStyle name="Moneda 2 2 4 18 2" xfId="5210"/>
    <cellStyle name="Moneda 2 2 4 18 3" xfId="7904"/>
    <cellStyle name="Moneda 2 2 4 19" xfId="2384"/>
    <cellStyle name="Moneda 2 2 4 19 2" xfId="5345"/>
    <cellStyle name="Moneda 2 2 4 19 3" xfId="8039"/>
    <cellStyle name="Moneda 2 2 4 2" xfId="203"/>
    <cellStyle name="Moneda 2 2 4 2 10" xfId="1433"/>
    <cellStyle name="Moneda 2 2 4 2 10 2" xfId="4394"/>
    <cellStyle name="Moneda 2 2 4 2 10 3" xfId="7088"/>
    <cellStyle name="Moneda 2 2 4 2 11" xfId="1570"/>
    <cellStyle name="Moneda 2 2 4 2 11 2" xfId="4531"/>
    <cellStyle name="Moneda 2 2 4 2 11 3" xfId="7225"/>
    <cellStyle name="Moneda 2 2 4 2 12" xfId="1709"/>
    <cellStyle name="Moneda 2 2 4 2 12 2" xfId="4670"/>
    <cellStyle name="Moneda 2 2 4 2 12 3" xfId="7364"/>
    <cellStyle name="Moneda 2 2 4 2 13" xfId="1843"/>
    <cellStyle name="Moneda 2 2 4 2 13 2" xfId="4804"/>
    <cellStyle name="Moneda 2 2 4 2 13 3" xfId="7498"/>
    <cellStyle name="Moneda 2 2 4 2 14" xfId="1978"/>
    <cellStyle name="Moneda 2 2 4 2 14 2" xfId="4939"/>
    <cellStyle name="Moneda 2 2 4 2 14 3" xfId="7633"/>
    <cellStyle name="Moneda 2 2 4 2 15" xfId="2114"/>
    <cellStyle name="Moneda 2 2 4 2 15 2" xfId="5075"/>
    <cellStyle name="Moneda 2 2 4 2 15 3" xfId="7769"/>
    <cellStyle name="Moneda 2 2 4 2 16" xfId="2250"/>
    <cellStyle name="Moneda 2 2 4 2 16 2" xfId="5211"/>
    <cellStyle name="Moneda 2 2 4 2 16 3" xfId="7905"/>
    <cellStyle name="Moneda 2 2 4 2 17" xfId="2385"/>
    <cellStyle name="Moneda 2 2 4 2 17 2" xfId="5346"/>
    <cellStyle name="Moneda 2 2 4 2 17 3" xfId="8040"/>
    <cellStyle name="Moneda 2 2 4 2 18" xfId="2528"/>
    <cellStyle name="Moneda 2 2 4 2 18 2" xfId="5489"/>
    <cellStyle name="Moneda 2 2 4 2 18 3" xfId="8183"/>
    <cellStyle name="Moneda 2 2 4 2 19" xfId="2666"/>
    <cellStyle name="Moneda 2 2 4 2 2" xfId="338"/>
    <cellStyle name="Moneda 2 2 4 2 2 2" xfId="3299"/>
    <cellStyle name="Moneda 2 2 4 2 2 3" xfId="5993"/>
    <cellStyle name="Moneda 2 2 4 2 20" xfId="2800"/>
    <cellStyle name="Moneda 2 2 4 2 21" xfId="2934"/>
    <cellStyle name="Moneda 2 2 4 2 22" xfId="3164"/>
    <cellStyle name="Moneda 2 2 4 2 23" xfId="5626"/>
    <cellStyle name="Moneda 2 2 4 2 24" xfId="5858"/>
    <cellStyle name="Moneda 2 2 4 2 3" xfId="473"/>
    <cellStyle name="Moneda 2 2 4 2 3 2" xfId="3434"/>
    <cellStyle name="Moneda 2 2 4 2 3 3" xfId="6128"/>
    <cellStyle name="Moneda 2 2 4 2 4" xfId="606"/>
    <cellStyle name="Moneda 2 2 4 2 4 2" xfId="3567"/>
    <cellStyle name="Moneda 2 2 4 2 4 3" xfId="6261"/>
    <cellStyle name="Moneda 2 2 4 2 5" xfId="742"/>
    <cellStyle name="Moneda 2 2 4 2 5 2" xfId="3703"/>
    <cellStyle name="Moneda 2 2 4 2 5 3" xfId="6397"/>
    <cellStyle name="Moneda 2 2 4 2 6" xfId="882"/>
    <cellStyle name="Moneda 2 2 4 2 6 2" xfId="3843"/>
    <cellStyle name="Moneda 2 2 4 2 6 3" xfId="6537"/>
    <cellStyle name="Moneda 2 2 4 2 7" xfId="1016"/>
    <cellStyle name="Moneda 2 2 4 2 7 2" xfId="3977"/>
    <cellStyle name="Moneda 2 2 4 2 7 3" xfId="6671"/>
    <cellStyle name="Moneda 2 2 4 2 8" xfId="1154"/>
    <cellStyle name="Moneda 2 2 4 2 8 2" xfId="4115"/>
    <cellStyle name="Moneda 2 2 4 2 8 3" xfId="6809"/>
    <cellStyle name="Moneda 2 2 4 2 9" xfId="1292"/>
    <cellStyle name="Moneda 2 2 4 2 9 2" xfId="4253"/>
    <cellStyle name="Moneda 2 2 4 2 9 3" xfId="6947"/>
    <cellStyle name="Moneda 2 2 4 20" xfId="2527"/>
    <cellStyle name="Moneda 2 2 4 20 2" xfId="5488"/>
    <cellStyle name="Moneda 2 2 4 20 3" xfId="8182"/>
    <cellStyle name="Moneda 2 2 4 21" xfId="2665"/>
    <cellStyle name="Moneda 2 2 4 22" xfId="2799"/>
    <cellStyle name="Moneda 2 2 4 23" xfId="2933"/>
    <cellStyle name="Moneda 2 2 4 24" xfId="3029"/>
    <cellStyle name="Moneda 2 2 4 25" xfId="5625"/>
    <cellStyle name="Moneda 2 2 4 26" xfId="5723"/>
    <cellStyle name="Moneda 2 2 4 3" xfId="202"/>
    <cellStyle name="Moneda 2 2 4 3 2" xfId="3163"/>
    <cellStyle name="Moneda 2 2 4 3 3" xfId="5857"/>
    <cellStyle name="Moneda 2 2 4 4" xfId="337"/>
    <cellStyle name="Moneda 2 2 4 4 2" xfId="3298"/>
    <cellStyle name="Moneda 2 2 4 4 3" xfId="5992"/>
    <cellStyle name="Moneda 2 2 4 5" xfId="472"/>
    <cellStyle name="Moneda 2 2 4 5 2" xfId="3433"/>
    <cellStyle name="Moneda 2 2 4 5 3" xfId="6127"/>
    <cellStyle name="Moneda 2 2 4 6" xfId="605"/>
    <cellStyle name="Moneda 2 2 4 6 2" xfId="3566"/>
    <cellStyle name="Moneda 2 2 4 6 3" xfId="6260"/>
    <cellStyle name="Moneda 2 2 4 7" xfId="741"/>
    <cellStyle name="Moneda 2 2 4 7 2" xfId="3702"/>
    <cellStyle name="Moneda 2 2 4 7 3" xfId="6396"/>
    <cellStyle name="Moneda 2 2 4 8" xfId="881"/>
    <cellStyle name="Moneda 2 2 4 8 2" xfId="3842"/>
    <cellStyle name="Moneda 2 2 4 8 3" xfId="6536"/>
    <cellStyle name="Moneda 2 2 4 9" xfId="1015"/>
    <cellStyle name="Moneda 2 2 4 9 2" xfId="3976"/>
    <cellStyle name="Moneda 2 2 4 9 3" xfId="6670"/>
    <cellStyle name="Moneda 2 2 5" xfId="42"/>
    <cellStyle name="Moneda 2 2 5 10" xfId="1293"/>
    <cellStyle name="Moneda 2 2 5 10 2" xfId="4254"/>
    <cellStyle name="Moneda 2 2 5 10 3" xfId="6948"/>
    <cellStyle name="Moneda 2 2 5 11" xfId="1434"/>
    <cellStyle name="Moneda 2 2 5 11 2" xfId="4395"/>
    <cellStyle name="Moneda 2 2 5 11 3" xfId="7089"/>
    <cellStyle name="Moneda 2 2 5 12" xfId="1571"/>
    <cellStyle name="Moneda 2 2 5 12 2" xfId="4532"/>
    <cellStyle name="Moneda 2 2 5 12 3" xfId="7226"/>
    <cellStyle name="Moneda 2 2 5 13" xfId="1710"/>
    <cellStyle name="Moneda 2 2 5 13 2" xfId="4671"/>
    <cellStyle name="Moneda 2 2 5 13 3" xfId="7365"/>
    <cellStyle name="Moneda 2 2 5 14" xfId="1844"/>
    <cellStyle name="Moneda 2 2 5 14 2" xfId="4805"/>
    <cellStyle name="Moneda 2 2 5 14 3" xfId="7499"/>
    <cellStyle name="Moneda 2 2 5 15" xfId="1979"/>
    <cellStyle name="Moneda 2 2 5 15 2" xfId="4940"/>
    <cellStyle name="Moneda 2 2 5 15 3" xfId="7634"/>
    <cellStyle name="Moneda 2 2 5 16" xfId="2115"/>
    <cellStyle name="Moneda 2 2 5 16 2" xfId="5076"/>
    <cellStyle name="Moneda 2 2 5 16 3" xfId="7770"/>
    <cellStyle name="Moneda 2 2 5 17" xfId="2251"/>
    <cellStyle name="Moneda 2 2 5 17 2" xfId="5212"/>
    <cellStyle name="Moneda 2 2 5 17 3" xfId="7906"/>
    <cellStyle name="Moneda 2 2 5 18" xfId="2386"/>
    <cellStyle name="Moneda 2 2 5 18 2" xfId="5347"/>
    <cellStyle name="Moneda 2 2 5 18 3" xfId="8041"/>
    <cellStyle name="Moneda 2 2 5 19" xfId="2529"/>
    <cellStyle name="Moneda 2 2 5 19 2" xfId="5490"/>
    <cellStyle name="Moneda 2 2 5 19 3" xfId="8184"/>
    <cellStyle name="Moneda 2 2 5 2" xfId="204"/>
    <cellStyle name="Moneda 2 2 5 2 2" xfId="3165"/>
    <cellStyle name="Moneda 2 2 5 2 3" xfId="5859"/>
    <cellStyle name="Moneda 2 2 5 20" xfId="2667"/>
    <cellStyle name="Moneda 2 2 5 21" xfId="2801"/>
    <cellStyle name="Moneda 2 2 5 22" xfId="2935"/>
    <cellStyle name="Moneda 2 2 5 23" xfId="3003"/>
    <cellStyle name="Moneda 2 2 5 24" xfId="5627"/>
    <cellStyle name="Moneda 2 2 5 25" xfId="5697"/>
    <cellStyle name="Moneda 2 2 5 3" xfId="339"/>
    <cellStyle name="Moneda 2 2 5 3 2" xfId="3300"/>
    <cellStyle name="Moneda 2 2 5 3 3" xfId="5994"/>
    <cellStyle name="Moneda 2 2 5 4" xfId="474"/>
    <cellStyle name="Moneda 2 2 5 4 2" xfId="3435"/>
    <cellStyle name="Moneda 2 2 5 4 3" xfId="6129"/>
    <cellStyle name="Moneda 2 2 5 5" xfId="607"/>
    <cellStyle name="Moneda 2 2 5 5 2" xfId="3568"/>
    <cellStyle name="Moneda 2 2 5 5 3" xfId="6262"/>
    <cellStyle name="Moneda 2 2 5 6" xfId="743"/>
    <cellStyle name="Moneda 2 2 5 6 2" xfId="3704"/>
    <cellStyle name="Moneda 2 2 5 6 3" xfId="6398"/>
    <cellStyle name="Moneda 2 2 5 7" xfId="883"/>
    <cellStyle name="Moneda 2 2 5 7 2" xfId="3844"/>
    <cellStyle name="Moneda 2 2 5 7 3" xfId="6538"/>
    <cellStyle name="Moneda 2 2 5 8" xfId="1017"/>
    <cellStyle name="Moneda 2 2 5 8 2" xfId="3978"/>
    <cellStyle name="Moneda 2 2 5 8 3" xfId="6672"/>
    <cellStyle name="Moneda 2 2 5 9" xfId="1155"/>
    <cellStyle name="Moneda 2 2 5 9 2" xfId="4116"/>
    <cellStyle name="Moneda 2 2 5 9 3" xfId="6810"/>
    <cellStyle name="Moneda 2 2 6" xfId="98"/>
    <cellStyle name="Moneda 2 2 6 10" xfId="1294"/>
    <cellStyle name="Moneda 2 2 6 10 2" xfId="4255"/>
    <cellStyle name="Moneda 2 2 6 10 3" xfId="6949"/>
    <cellStyle name="Moneda 2 2 6 11" xfId="1435"/>
    <cellStyle name="Moneda 2 2 6 11 2" xfId="4396"/>
    <cellStyle name="Moneda 2 2 6 11 3" xfId="7090"/>
    <cellStyle name="Moneda 2 2 6 12" xfId="1572"/>
    <cellStyle name="Moneda 2 2 6 12 2" xfId="4533"/>
    <cellStyle name="Moneda 2 2 6 12 3" xfId="7227"/>
    <cellStyle name="Moneda 2 2 6 13" xfId="1711"/>
    <cellStyle name="Moneda 2 2 6 13 2" xfId="4672"/>
    <cellStyle name="Moneda 2 2 6 13 3" xfId="7366"/>
    <cellStyle name="Moneda 2 2 6 14" xfId="1845"/>
    <cellStyle name="Moneda 2 2 6 14 2" xfId="4806"/>
    <cellStyle name="Moneda 2 2 6 14 3" xfId="7500"/>
    <cellStyle name="Moneda 2 2 6 15" xfId="1980"/>
    <cellStyle name="Moneda 2 2 6 15 2" xfId="4941"/>
    <cellStyle name="Moneda 2 2 6 15 3" xfId="7635"/>
    <cellStyle name="Moneda 2 2 6 16" xfId="2116"/>
    <cellStyle name="Moneda 2 2 6 16 2" xfId="5077"/>
    <cellStyle name="Moneda 2 2 6 16 3" xfId="7771"/>
    <cellStyle name="Moneda 2 2 6 17" xfId="2252"/>
    <cellStyle name="Moneda 2 2 6 17 2" xfId="5213"/>
    <cellStyle name="Moneda 2 2 6 17 3" xfId="7907"/>
    <cellStyle name="Moneda 2 2 6 18" xfId="2387"/>
    <cellStyle name="Moneda 2 2 6 18 2" xfId="5348"/>
    <cellStyle name="Moneda 2 2 6 18 3" xfId="8042"/>
    <cellStyle name="Moneda 2 2 6 19" xfId="2530"/>
    <cellStyle name="Moneda 2 2 6 19 2" xfId="5491"/>
    <cellStyle name="Moneda 2 2 6 19 3" xfId="8185"/>
    <cellStyle name="Moneda 2 2 6 2" xfId="205"/>
    <cellStyle name="Moneda 2 2 6 2 2" xfId="3166"/>
    <cellStyle name="Moneda 2 2 6 2 3" xfId="5860"/>
    <cellStyle name="Moneda 2 2 6 20" xfId="2668"/>
    <cellStyle name="Moneda 2 2 6 21" xfId="2802"/>
    <cellStyle name="Moneda 2 2 6 22" xfId="2936"/>
    <cellStyle name="Moneda 2 2 6 23" xfId="3059"/>
    <cellStyle name="Moneda 2 2 6 24" xfId="5628"/>
    <cellStyle name="Moneda 2 2 6 25" xfId="5753"/>
    <cellStyle name="Moneda 2 2 6 3" xfId="340"/>
    <cellStyle name="Moneda 2 2 6 3 2" xfId="3301"/>
    <cellStyle name="Moneda 2 2 6 3 3" xfId="5995"/>
    <cellStyle name="Moneda 2 2 6 4" xfId="475"/>
    <cellStyle name="Moneda 2 2 6 4 2" xfId="3436"/>
    <cellStyle name="Moneda 2 2 6 4 3" xfId="6130"/>
    <cellStyle name="Moneda 2 2 6 5" xfId="608"/>
    <cellStyle name="Moneda 2 2 6 5 2" xfId="3569"/>
    <cellStyle name="Moneda 2 2 6 5 3" xfId="6263"/>
    <cellStyle name="Moneda 2 2 6 6" xfId="744"/>
    <cellStyle name="Moneda 2 2 6 6 2" xfId="3705"/>
    <cellStyle name="Moneda 2 2 6 6 3" xfId="6399"/>
    <cellStyle name="Moneda 2 2 6 7" xfId="884"/>
    <cellStyle name="Moneda 2 2 6 7 2" xfId="3845"/>
    <cellStyle name="Moneda 2 2 6 7 3" xfId="6539"/>
    <cellStyle name="Moneda 2 2 6 8" xfId="1018"/>
    <cellStyle name="Moneda 2 2 6 8 2" xfId="3979"/>
    <cellStyle name="Moneda 2 2 6 8 3" xfId="6673"/>
    <cellStyle name="Moneda 2 2 6 9" xfId="1156"/>
    <cellStyle name="Moneda 2 2 6 9 2" xfId="4117"/>
    <cellStyle name="Moneda 2 2 6 9 3" xfId="6811"/>
    <cellStyle name="Moneda 2 2 7" xfId="206"/>
    <cellStyle name="Moneda 2 2 7 10" xfId="1436"/>
    <cellStyle name="Moneda 2 2 7 10 2" xfId="4397"/>
    <cellStyle name="Moneda 2 2 7 10 3" xfId="7091"/>
    <cellStyle name="Moneda 2 2 7 11" xfId="1573"/>
    <cellStyle name="Moneda 2 2 7 11 2" xfId="4534"/>
    <cellStyle name="Moneda 2 2 7 11 3" xfId="7228"/>
    <cellStyle name="Moneda 2 2 7 12" xfId="1712"/>
    <cellStyle name="Moneda 2 2 7 12 2" xfId="4673"/>
    <cellStyle name="Moneda 2 2 7 12 3" xfId="7367"/>
    <cellStyle name="Moneda 2 2 7 13" xfId="1846"/>
    <cellStyle name="Moneda 2 2 7 13 2" xfId="4807"/>
    <cellStyle name="Moneda 2 2 7 13 3" xfId="7501"/>
    <cellStyle name="Moneda 2 2 7 14" xfId="1981"/>
    <cellStyle name="Moneda 2 2 7 14 2" xfId="4942"/>
    <cellStyle name="Moneda 2 2 7 14 3" xfId="7636"/>
    <cellStyle name="Moneda 2 2 7 15" xfId="2117"/>
    <cellStyle name="Moneda 2 2 7 15 2" xfId="5078"/>
    <cellStyle name="Moneda 2 2 7 15 3" xfId="7772"/>
    <cellStyle name="Moneda 2 2 7 16" xfId="2253"/>
    <cellStyle name="Moneda 2 2 7 16 2" xfId="5214"/>
    <cellStyle name="Moneda 2 2 7 16 3" xfId="7908"/>
    <cellStyle name="Moneda 2 2 7 17" xfId="2388"/>
    <cellStyle name="Moneda 2 2 7 17 2" xfId="5349"/>
    <cellStyle name="Moneda 2 2 7 17 3" xfId="8043"/>
    <cellStyle name="Moneda 2 2 7 18" xfId="2531"/>
    <cellStyle name="Moneda 2 2 7 18 2" xfId="5492"/>
    <cellStyle name="Moneda 2 2 7 18 3" xfId="8186"/>
    <cellStyle name="Moneda 2 2 7 19" xfId="2669"/>
    <cellStyle name="Moneda 2 2 7 2" xfId="341"/>
    <cellStyle name="Moneda 2 2 7 2 2" xfId="3302"/>
    <cellStyle name="Moneda 2 2 7 2 3" xfId="5996"/>
    <cellStyle name="Moneda 2 2 7 20" xfId="2803"/>
    <cellStyle name="Moneda 2 2 7 21" xfId="2937"/>
    <cellStyle name="Moneda 2 2 7 22" xfId="3167"/>
    <cellStyle name="Moneda 2 2 7 23" xfId="5629"/>
    <cellStyle name="Moneda 2 2 7 24" xfId="5861"/>
    <cellStyle name="Moneda 2 2 7 3" xfId="476"/>
    <cellStyle name="Moneda 2 2 7 3 2" xfId="3437"/>
    <cellStyle name="Moneda 2 2 7 3 3" xfId="6131"/>
    <cellStyle name="Moneda 2 2 7 4" xfId="609"/>
    <cellStyle name="Moneda 2 2 7 4 2" xfId="3570"/>
    <cellStyle name="Moneda 2 2 7 4 3" xfId="6264"/>
    <cellStyle name="Moneda 2 2 7 5" xfId="745"/>
    <cellStyle name="Moneda 2 2 7 5 2" xfId="3706"/>
    <cellStyle name="Moneda 2 2 7 5 3" xfId="6400"/>
    <cellStyle name="Moneda 2 2 7 6" xfId="885"/>
    <cellStyle name="Moneda 2 2 7 6 2" xfId="3846"/>
    <cellStyle name="Moneda 2 2 7 6 3" xfId="6540"/>
    <cellStyle name="Moneda 2 2 7 7" xfId="1019"/>
    <cellStyle name="Moneda 2 2 7 7 2" xfId="3980"/>
    <cellStyle name="Moneda 2 2 7 7 3" xfId="6674"/>
    <cellStyle name="Moneda 2 2 7 8" xfId="1157"/>
    <cellStyle name="Moneda 2 2 7 8 2" xfId="4118"/>
    <cellStyle name="Moneda 2 2 7 8 3" xfId="6812"/>
    <cellStyle name="Moneda 2 2 7 9" xfId="1295"/>
    <cellStyle name="Moneda 2 2 7 9 2" xfId="4256"/>
    <cellStyle name="Moneda 2 2 7 9 3" xfId="6950"/>
    <cellStyle name="Moneda 2 2 8" xfId="193"/>
    <cellStyle name="Moneda 2 2 8 2" xfId="3154"/>
    <cellStyle name="Moneda 2 2 8 3" xfId="5848"/>
    <cellStyle name="Moneda 2 2 9" xfId="328"/>
    <cellStyle name="Moneda 2 2 9 2" xfId="3289"/>
    <cellStyle name="Moneda 2 2 9 3" xfId="5983"/>
    <cellStyle name="Moneda 2 3" xfId="36"/>
    <cellStyle name="Moneda 2 3 10" xfId="1296"/>
    <cellStyle name="Moneda 2 3 10 2" xfId="4257"/>
    <cellStyle name="Moneda 2 3 10 3" xfId="6951"/>
    <cellStyle name="Moneda 2 3 11" xfId="1437"/>
    <cellStyle name="Moneda 2 3 11 2" xfId="4398"/>
    <cellStyle name="Moneda 2 3 11 3" xfId="7092"/>
    <cellStyle name="Moneda 2 3 12" xfId="1574"/>
    <cellStyle name="Moneda 2 3 12 2" xfId="4535"/>
    <cellStyle name="Moneda 2 3 12 3" xfId="7229"/>
    <cellStyle name="Moneda 2 3 13" xfId="1713"/>
    <cellStyle name="Moneda 2 3 13 2" xfId="4674"/>
    <cellStyle name="Moneda 2 3 13 3" xfId="7368"/>
    <cellStyle name="Moneda 2 3 14" xfId="1847"/>
    <cellStyle name="Moneda 2 3 14 2" xfId="4808"/>
    <cellStyle name="Moneda 2 3 14 3" xfId="7502"/>
    <cellStyle name="Moneda 2 3 15" xfId="1982"/>
    <cellStyle name="Moneda 2 3 15 2" xfId="4943"/>
    <cellStyle name="Moneda 2 3 15 3" xfId="7637"/>
    <cellStyle name="Moneda 2 3 16" xfId="2118"/>
    <cellStyle name="Moneda 2 3 16 2" xfId="5079"/>
    <cellStyle name="Moneda 2 3 16 3" xfId="7773"/>
    <cellStyle name="Moneda 2 3 17" xfId="2254"/>
    <cellStyle name="Moneda 2 3 17 2" xfId="5215"/>
    <cellStyle name="Moneda 2 3 17 3" xfId="7909"/>
    <cellStyle name="Moneda 2 3 18" xfId="2389"/>
    <cellStyle name="Moneda 2 3 18 2" xfId="5350"/>
    <cellStyle name="Moneda 2 3 18 3" xfId="8044"/>
    <cellStyle name="Moneda 2 3 19" xfId="2532"/>
    <cellStyle name="Moneda 2 3 19 2" xfId="5493"/>
    <cellStyle name="Moneda 2 3 19 3" xfId="8187"/>
    <cellStyle name="Moneda 2 3 2" xfId="207"/>
    <cellStyle name="Moneda 2 3 2 2" xfId="3168"/>
    <cellStyle name="Moneda 2 3 2 3" xfId="5862"/>
    <cellStyle name="Moneda 2 3 20" xfId="2670"/>
    <cellStyle name="Moneda 2 3 21" xfId="2804"/>
    <cellStyle name="Moneda 2 3 22" xfId="2938"/>
    <cellStyle name="Moneda 2 3 23" xfId="2997"/>
    <cellStyle name="Moneda 2 3 24" xfId="5630"/>
    <cellStyle name="Moneda 2 3 25" xfId="5691"/>
    <cellStyle name="Moneda 2 3 3" xfId="342"/>
    <cellStyle name="Moneda 2 3 3 2" xfId="3303"/>
    <cellStyle name="Moneda 2 3 3 3" xfId="5997"/>
    <cellStyle name="Moneda 2 3 4" xfId="477"/>
    <cellStyle name="Moneda 2 3 4 2" xfId="3438"/>
    <cellStyle name="Moneda 2 3 4 3" xfId="6132"/>
    <cellStyle name="Moneda 2 3 5" xfId="610"/>
    <cellStyle name="Moneda 2 3 5 2" xfId="3571"/>
    <cellStyle name="Moneda 2 3 5 3" xfId="6265"/>
    <cellStyle name="Moneda 2 3 6" xfId="746"/>
    <cellStyle name="Moneda 2 3 6 2" xfId="3707"/>
    <cellStyle name="Moneda 2 3 6 3" xfId="6401"/>
    <cellStyle name="Moneda 2 3 7" xfId="886"/>
    <cellStyle name="Moneda 2 3 7 2" xfId="3847"/>
    <cellStyle name="Moneda 2 3 7 3" xfId="6541"/>
    <cellStyle name="Moneda 2 3 8" xfId="1020"/>
    <cellStyle name="Moneda 2 3 8 2" xfId="3981"/>
    <cellStyle name="Moneda 2 3 8 3" xfId="6675"/>
    <cellStyle name="Moneda 2 3 9" xfId="1158"/>
    <cellStyle name="Moneda 2 3 9 2" xfId="4119"/>
    <cellStyle name="Moneda 2 3 9 3" xfId="6813"/>
    <cellStyle name="Moneda 20" xfId="1559"/>
    <cellStyle name="Moneda 20 2" xfId="4520"/>
    <cellStyle name="Moneda 20 3" xfId="7214"/>
    <cellStyle name="Moneda 21" xfId="1698"/>
    <cellStyle name="Moneda 21 2" xfId="4659"/>
    <cellStyle name="Moneda 21 3" xfId="7353"/>
    <cellStyle name="Moneda 22" xfId="1832"/>
    <cellStyle name="Moneda 22 2" xfId="4793"/>
    <cellStyle name="Moneda 22 3" xfId="7487"/>
    <cellStyle name="Moneda 23" xfId="1967"/>
    <cellStyle name="Moneda 23 2" xfId="4928"/>
    <cellStyle name="Moneda 23 3" xfId="7622"/>
    <cellStyle name="Moneda 24" xfId="2103"/>
    <cellStyle name="Moneda 24 2" xfId="5064"/>
    <cellStyle name="Moneda 24 3" xfId="7758"/>
    <cellStyle name="Moneda 25" xfId="2239"/>
    <cellStyle name="Moneda 25 2" xfId="5200"/>
    <cellStyle name="Moneda 25 3" xfId="7894"/>
    <cellStyle name="Moneda 26" xfId="2374"/>
    <cellStyle name="Moneda 26 2" xfId="5335"/>
    <cellStyle name="Moneda 26 3" xfId="8029"/>
    <cellStyle name="Moneda 27" xfId="2517"/>
    <cellStyle name="Moneda 27 2" xfId="5478"/>
    <cellStyle name="Moneda 27 3" xfId="8172"/>
    <cellStyle name="Moneda 28" xfId="2655"/>
    <cellStyle name="Moneda 29" xfId="2789"/>
    <cellStyle name="Moneda 3" xfId="10"/>
    <cellStyle name="Moneda 3 10" xfId="478"/>
    <cellStyle name="Moneda 3 10 2" xfId="3439"/>
    <cellStyle name="Moneda 3 10 3" xfId="6133"/>
    <cellStyle name="Moneda 3 11" xfId="611"/>
    <cellStyle name="Moneda 3 11 2" xfId="3572"/>
    <cellStyle name="Moneda 3 11 3" xfId="6266"/>
    <cellStyle name="Moneda 3 12" xfId="747"/>
    <cellStyle name="Moneda 3 12 2" xfId="3708"/>
    <cellStyle name="Moneda 3 12 3" xfId="6402"/>
    <cellStyle name="Moneda 3 13" xfId="887"/>
    <cellStyle name="Moneda 3 13 2" xfId="3848"/>
    <cellStyle name="Moneda 3 13 3" xfId="6542"/>
    <cellStyle name="Moneda 3 14" xfId="1021"/>
    <cellStyle name="Moneda 3 14 2" xfId="3982"/>
    <cellStyle name="Moneda 3 14 3" xfId="6676"/>
    <cellStyle name="Moneda 3 15" xfId="1159"/>
    <cellStyle name="Moneda 3 15 2" xfId="4120"/>
    <cellStyle name="Moneda 3 15 3" xfId="6814"/>
    <cellStyle name="Moneda 3 16" xfId="1297"/>
    <cellStyle name="Moneda 3 16 2" xfId="4258"/>
    <cellStyle name="Moneda 3 16 3" xfId="6952"/>
    <cellStyle name="Moneda 3 17" xfId="1438"/>
    <cellStyle name="Moneda 3 17 2" xfId="4399"/>
    <cellStyle name="Moneda 3 17 3" xfId="7093"/>
    <cellStyle name="Moneda 3 18" xfId="1575"/>
    <cellStyle name="Moneda 3 18 2" xfId="4536"/>
    <cellStyle name="Moneda 3 18 3" xfId="7230"/>
    <cellStyle name="Moneda 3 19" xfId="1714"/>
    <cellStyle name="Moneda 3 19 2" xfId="4675"/>
    <cellStyle name="Moneda 3 19 3" xfId="7369"/>
    <cellStyle name="Moneda 3 2" xfId="20"/>
    <cellStyle name="Moneda 3 2 10" xfId="888"/>
    <cellStyle name="Moneda 3 2 10 2" xfId="3849"/>
    <cellStyle name="Moneda 3 2 10 3" xfId="6543"/>
    <cellStyle name="Moneda 3 2 11" xfId="1022"/>
    <cellStyle name="Moneda 3 2 11 2" xfId="3983"/>
    <cellStyle name="Moneda 3 2 11 3" xfId="6677"/>
    <cellStyle name="Moneda 3 2 12" xfId="1160"/>
    <cellStyle name="Moneda 3 2 12 2" xfId="4121"/>
    <cellStyle name="Moneda 3 2 12 3" xfId="6815"/>
    <cellStyle name="Moneda 3 2 13" xfId="1298"/>
    <cellStyle name="Moneda 3 2 13 2" xfId="4259"/>
    <cellStyle name="Moneda 3 2 13 3" xfId="6953"/>
    <cellStyle name="Moneda 3 2 14" xfId="1439"/>
    <cellStyle name="Moneda 3 2 14 2" xfId="4400"/>
    <cellStyle name="Moneda 3 2 14 3" xfId="7094"/>
    <cellStyle name="Moneda 3 2 15" xfId="1576"/>
    <cellStyle name="Moneda 3 2 15 2" xfId="4537"/>
    <cellStyle name="Moneda 3 2 15 3" xfId="7231"/>
    <cellStyle name="Moneda 3 2 16" xfId="1715"/>
    <cellStyle name="Moneda 3 2 16 2" xfId="4676"/>
    <cellStyle name="Moneda 3 2 16 3" xfId="7370"/>
    <cellStyle name="Moneda 3 2 17" xfId="1849"/>
    <cellStyle name="Moneda 3 2 17 2" xfId="4810"/>
    <cellStyle name="Moneda 3 2 17 3" xfId="7504"/>
    <cellStyle name="Moneda 3 2 18" xfId="1984"/>
    <cellStyle name="Moneda 3 2 18 2" xfId="4945"/>
    <cellStyle name="Moneda 3 2 18 3" xfId="7639"/>
    <cellStyle name="Moneda 3 2 19" xfId="2120"/>
    <cellStyle name="Moneda 3 2 19 2" xfId="5081"/>
    <cellStyle name="Moneda 3 2 19 3" xfId="7775"/>
    <cellStyle name="Moneda 3 2 2" xfId="77"/>
    <cellStyle name="Moneda 3 2 2 10" xfId="1299"/>
    <cellStyle name="Moneda 3 2 2 10 2" xfId="4260"/>
    <cellStyle name="Moneda 3 2 2 10 3" xfId="6954"/>
    <cellStyle name="Moneda 3 2 2 11" xfId="1440"/>
    <cellStyle name="Moneda 3 2 2 11 2" xfId="4401"/>
    <cellStyle name="Moneda 3 2 2 11 3" xfId="7095"/>
    <cellStyle name="Moneda 3 2 2 12" xfId="1577"/>
    <cellStyle name="Moneda 3 2 2 12 2" xfId="4538"/>
    <cellStyle name="Moneda 3 2 2 12 3" xfId="7232"/>
    <cellStyle name="Moneda 3 2 2 13" xfId="1716"/>
    <cellStyle name="Moneda 3 2 2 13 2" xfId="4677"/>
    <cellStyle name="Moneda 3 2 2 13 3" xfId="7371"/>
    <cellStyle name="Moneda 3 2 2 14" xfId="1850"/>
    <cellStyle name="Moneda 3 2 2 14 2" xfId="4811"/>
    <cellStyle name="Moneda 3 2 2 14 3" xfId="7505"/>
    <cellStyle name="Moneda 3 2 2 15" xfId="1985"/>
    <cellStyle name="Moneda 3 2 2 15 2" xfId="4946"/>
    <cellStyle name="Moneda 3 2 2 15 3" xfId="7640"/>
    <cellStyle name="Moneda 3 2 2 16" xfId="2121"/>
    <cellStyle name="Moneda 3 2 2 16 2" xfId="5082"/>
    <cellStyle name="Moneda 3 2 2 16 3" xfId="7776"/>
    <cellStyle name="Moneda 3 2 2 17" xfId="2257"/>
    <cellStyle name="Moneda 3 2 2 17 2" xfId="5218"/>
    <cellStyle name="Moneda 3 2 2 17 3" xfId="7912"/>
    <cellStyle name="Moneda 3 2 2 18" xfId="2392"/>
    <cellStyle name="Moneda 3 2 2 18 2" xfId="5353"/>
    <cellStyle name="Moneda 3 2 2 18 3" xfId="8047"/>
    <cellStyle name="Moneda 3 2 2 19" xfId="2535"/>
    <cellStyle name="Moneda 3 2 2 19 2" xfId="5496"/>
    <cellStyle name="Moneda 3 2 2 19 3" xfId="8190"/>
    <cellStyle name="Moneda 3 2 2 2" xfId="210"/>
    <cellStyle name="Moneda 3 2 2 2 2" xfId="3171"/>
    <cellStyle name="Moneda 3 2 2 2 3" xfId="5865"/>
    <cellStyle name="Moneda 3 2 2 20" xfId="2673"/>
    <cellStyle name="Moneda 3 2 2 21" xfId="2807"/>
    <cellStyle name="Moneda 3 2 2 22" xfId="2941"/>
    <cellStyle name="Moneda 3 2 2 23" xfId="3038"/>
    <cellStyle name="Moneda 3 2 2 24" xfId="5633"/>
    <cellStyle name="Moneda 3 2 2 25" xfId="5732"/>
    <cellStyle name="Moneda 3 2 2 3" xfId="345"/>
    <cellStyle name="Moneda 3 2 2 3 2" xfId="3306"/>
    <cellStyle name="Moneda 3 2 2 3 3" xfId="6000"/>
    <cellStyle name="Moneda 3 2 2 4" xfId="480"/>
    <cellStyle name="Moneda 3 2 2 4 2" xfId="3441"/>
    <cellStyle name="Moneda 3 2 2 4 3" xfId="6135"/>
    <cellStyle name="Moneda 3 2 2 5" xfId="613"/>
    <cellStyle name="Moneda 3 2 2 5 2" xfId="3574"/>
    <cellStyle name="Moneda 3 2 2 5 3" xfId="6268"/>
    <cellStyle name="Moneda 3 2 2 6" xfId="749"/>
    <cellStyle name="Moneda 3 2 2 6 2" xfId="3710"/>
    <cellStyle name="Moneda 3 2 2 6 3" xfId="6404"/>
    <cellStyle name="Moneda 3 2 2 7" xfId="889"/>
    <cellStyle name="Moneda 3 2 2 7 2" xfId="3850"/>
    <cellStyle name="Moneda 3 2 2 7 3" xfId="6544"/>
    <cellStyle name="Moneda 3 2 2 8" xfId="1023"/>
    <cellStyle name="Moneda 3 2 2 8 2" xfId="3984"/>
    <cellStyle name="Moneda 3 2 2 8 3" xfId="6678"/>
    <cellStyle name="Moneda 3 2 2 9" xfId="1161"/>
    <cellStyle name="Moneda 3 2 2 9 2" xfId="4122"/>
    <cellStyle name="Moneda 3 2 2 9 3" xfId="6816"/>
    <cellStyle name="Moneda 3 2 20" xfId="2256"/>
    <cellStyle name="Moneda 3 2 20 2" xfId="5217"/>
    <cellStyle name="Moneda 3 2 20 3" xfId="7911"/>
    <cellStyle name="Moneda 3 2 21" xfId="2391"/>
    <cellStyle name="Moneda 3 2 21 2" xfId="5352"/>
    <cellStyle name="Moneda 3 2 21 3" xfId="8046"/>
    <cellStyle name="Moneda 3 2 22" xfId="2534"/>
    <cellStyle name="Moneda 3 2 22 2" xfId="5495"/>
    <cellStyle name="Moneda 3 2 22 3" xfId="8189"/>
    <cellStyle name="Moneda 3 2 23" xfId="2672"/>
    <cellStyle name="Moneda 3 2 24" xfId="2806"/>
    <cellStyle name="Moneda 3 2 25" xfId="2940"/>
    <cellStyle name="Moneda 3 2 26" xfId="2981"/>
    <cellStyle name="Moneda 3 2 27" xfId="5632"/>
    <cellStyle name="Moneda 3 2 28" xfId="5675"/>
    <cellStyle name="Moneda 3 2 3" xfId="51"/>
    <cellStyle name="Moneda 3 2 3 10" xfId="1300"/>
    <cellStyle name="Moneda 3 2 3 10 2" xfId="4261"/>
    <cellStyle name="Moneda 3 2 3 10 3" xfId="6955"/>
    <cellStyle name="Moneda 3 2 3 11" xfId="1441"/>
    <cellStyle name="Moneda 3 2 3 11 2" xfId="4402"/>
    <cellStyle name="Moneda 3 2 3 11 3" xfId="7096"/>
    <cellStyle name="Moneda 3 2 3 12" xfId="1578"/>
    <cellStyle name="Moneda 3 2 3 12 2" xfId="4539"/>
    <cellStyle name="Moneda 3 2 3 12 3" xfId="7233"/>
    <cellStyle name="Moneda 3 2 3 13" xfId="1717"/>
    <cellStyle name="Moneda 3 2 3 13 2" xfId="4678"/>
    <cellStyle name="Moneda 3 2 3 13 3" xfId="7372"/>
    <cellStyle name="Moneda 3 2 3 14" xfId="1851"/>
    <cellStyle name="Moneda 3 2 3 14 2" xfId="4812"/>
    <cellStyle name="Moneda 3 2 3 14 3" xfId="7506"/>
    <cellStyle name="Moneda 3 2 3 15" xfId="1986"/>
    <cellStyle name="Moneda 3 2 3 15 2" xfId="4947"/>
    <cellStyle name="Moneda 3 2 3 15 3" xfId="7641"/>
    <cellStyle name="Moneda 3 2 3 16" xfId="2122"/>
    <cellStyle name="Moneda 3 2 3 16 2" xfId="5083"/>
    <cellStyle name="Moneda 3 2 3 16 3" xfId="7777"/>
    <cellStyle name="Moneda 3 2 3 17" xfId="2258"/>
    <cellStyle name="Moneda 3 2 3 17 2" xfId="5219"/>
    <cellStyle name="Moneda 3 2 3 17 3" xfId="7913"/>
    <cellStyle name="Moneda 3 2 3 18" xfId="2393"/>
    <cellStyle name="Moneda 3 2 3 18 2" xfId="5354"/>
    <cellStyle name="Moneda 3 2 3 18 3" xfId="8048"/>
    <cellStyle name="Moneda 3 2 3 19" xfId="2536"/>
    <cellStyle name="Moneda 3 2 3 19 2" xfId="5497"/>
    <cellStyle name="Moneda 3 2 3 19 3" xfId="8191"/>
    <cellStyle name="Moneda 3 2 3 2" xfId="211"/>
    <cellStyle name="Moneda 3 2 3 2 2" xfId="3172"/>
    <cellStyle name="Moneda 3 2 3 2 3" xfId="5866"/>
    <cellStyle name="Moneda 3 2 3 20" xfId="2674"/>
    <cellStyle name="Moneda 3 2 3 21" xfId="2808"/>
    <cellStyle name="Moneda 3 2 3 22" xfId="2942"/>
    <cellStyle name="Moneda 3 2 3 23" xfId="3012"/>
    <cellStyle name="Moneda 3 2 3 24" xfId="5634"/>
    <cellStyle name="Moneda 3 2 3 25" xfId="5706"/>
    <cellStyle name="Moneda 3 2 3 3" xfId="346"/>
    <cellStyle name="Moneda 3 2 3 3 2" xfId="3307"/>
    <cellStyle name="Moneda 3 2 3 3 3" xfId="6001"/>
    <cellStyle name="Moneda 3 2 3 4" xfId="481"/>
    <cellStyle name="Moneda 3 2 3 4 2" xfId="3442"/>
    <cellStyle name="Moneda 3 2 3 4 3" xfId="6136"/>
    <cellStyle name="Moneda 3 2 3 5" xfId="614"/>
    <cellStyle name="Moneda 3 2 3 5 2" xfId="3575"/>
    <cellStyle name="Moneda 3 2 3 5 3" xfId="6269"/>
    <cellStyle name="Moneda 3 2 3 6" xfId="750"/>
    <cellStyle name="Moneda 3 2 3 6 2" xfId="3711"/>
    <cellStyle name="Moneda 3 2 3 6 3" xfId="6405"/>
    <cellStyle name="Moneda 3 2 3 7" xfId="890"/>
    <cellStyle name="Moneda 3 2 3 7 2" xfId="3851"/>
    <cellStyle name="Moneda 3 2 3 7 3" xfId="6545"/>
    <cellStyle name="Moneda 3 2 3 8" xfId="1024"/>
    <cellStyle name="Moneda 3 2 3 8 2" xfId="3985"/>
    <cellStyle name="Moneda 3 2 3 8 3" xfId="6679"/>
    <cellStyle name="Moneda 3 2 3 9" xfId="1162"/>
    <cellStyle name="Moneda 3 2 3 9 2" xfId="4123"/>
    <cellStyle name="Moneda 3 2 3 9 3" xfId="6817"/>
    <cellStyle name="Moneda 3 2 4" xfId="212"/>
    <cellStyle name="Moneda 3 2 4 10" xfId="1442"/>
    <cellStyle name="Moneda 3 2 4 10 2" xfId="4403"/>
    <cellStyle name="Moneda 3 2 4 10 3" xfId="7097"/>
    <cellStyle name="Moneda 3 2 4 11" xfId="1579"/>
    <cellStyle name="Moneda 3 2 4 11 2" xfId="4540"/>
    <cellStyle name="Moneda 3 2 4 11 3" xfId="7234"/>
    <cellStyle name="Moneda 3 2 4 12" xfId="1718"/>
    <cellStyle name="Moneda 3 2 4 12 2" xfId="4679"/>
    <cellStyle name="Moneda 3 2 4 12 3" xfId="7373"/>
    <cellStyle name="Moneda 3 2 4 13" xfId="1852"/>
    <cellStyle name="Moneda 3 2 4 13 2" xfId="4813"/>
    <cellStyle name="Moneda 3 2 4 13 3" xfId="7507"/>
    <cellStyle name="Moneda 3 2 4 14" xfId="1987"/>
    <cellStyle name="Moneda 3 2 4 14 2" xfId="4948"/>
    <cellStyle name="Moneda 3 2 4 14 3" xfId="7642"/>
    <cellStyle name="Moneda 3 2 4 15" xfId="2123"/>
    <cellStyle name="Moneda 3 2 4 15 2" xfId="5084"/>
    <cellStyle name="Moneda 3 2 4 15 3" xfId="7778"/>
    <cellStyle name="Moneda 3 2 4 16" xfId="2259"/>
    <cellStyle name="Moneda 3 2 4 16 2" xfId="5220"/>
    <cellStyle name="Moneda 3 2 4 16 3" xfId="7914"/>
    <cellStyle name="Moneda 3 2 4 17" xfId="2394"/>
    <cellStyle name="Moneda 3 2 4 17 2" xfId="5355"/>
    <cellStyle name="Moneda 3 2 4 17 3" xfId="8049"/>
    <cellStyle name="Moneda 3 2 4 18" xfId="2537"/>
    <cellStyle name="Moneda 3 2 4 18 2" xfId="5498"/>
    <cellStyle name="Moneda 3 2 4 18 3" xfId="8192"/>
    <cellStyle name="Moneda 3 2 4 19" xfId="2675"/>
    <cellStyle name="Moneda 3 2 4 2" xfId="347"/>
    <cellStyle name="Moneda 3 2 4 2 2" xfId="3308"/>
    <cellStyle name="Moneda 3 2 4 2 3" xfId="6002"/>
    <cellStyle name="Moneda 3 2 4 20" xfId="2809"/>
    <cellStyle name="Moneda 3 2 4 21" xfId="2943"/>
    <cellStyle name="Moneda 3 2 4 22" xfId="3173"/>
    <cellStyle name="Moneda 3 2 4 23" xfId="5635"/>
    <cellStyle name="Moneda 3 2 4 24" xfId="5867"/>
    <cellStyle name="Moneda 3 2 4 3" xfId="482"/>
    <cellStyle name="Moneda 3 2 4 3 2" xfId="3443"/>
    <cellStyle name="Moneda 3 2 4 3 3" xfId="6137"/>
    <cellStyle name="Moneda 3 2 4 4" xfId="615"/>
    <cellStyle name="Moneda 3 2 4 4 2" xfId="3576"/>
    <cellStyle name="Moneda 3 2 4 4 3" xfId="6270"/>
    <cellStyle name="Moneda 3 2 4 5" xfId="751"/>
    <cellStyle name="Moneda 3 2 4 5 2" xfId="3712"/>
    <cellStyle name="Moneda 3 2 4 5 3" xfId="6406"/>
    <cellStyle name="Moneda 3 2 4 6" xfId="891"/>
    <cellStyle name="Moneda 3 2 4 6 2" xfId="3852"/>
    <cellStyle name="Moneda 3 2 4 6 3" xfId="6546"/>
    <cellStyle name="Moneda 3 2 4 7" xfId="1025"/>
    <cellStyle name="Moneda 3 2 4 7 2" xfId="3986"/>
    <cellStyle name="Moneda 3 2 4 7 3" xfId="6680"/>
    <cellStyle name="Moneda 3 2 4 8" xfId="1163"/>
    <cellStyle name="Moneda 3 2 4 8 2" xfId="4124"/>
    <cellStyle name="Moneda 3 2 4 8 3" xfId="6818"/>
    <cellStyle name="Moneda 3 2 4 9" xfId="1301"/>
    <cellStyle name="Moneda 3 2 4 9 2" xfId="4262"/>
    <cellStyle name="Moneda 3 2 4 9 3" xfId="6956"/>
    <cellStyle name="Moneda 3 2 5" xfId="209"/>
    <cellStyle name="Moneda 3 2 5 2" xfId="3170"/>
    <cellStyle name="Moneda 3 2 5 3" xfId="5864"/>
    <cellStyle name="Moneda 3 2 6" xfId="344"/>
    <cellStyle name="Moneda 3 2 6 2" xfId="3305"/>
    <cellStyle name="Moneda 3 2 6 3" xfId="5999"/>
    <cellStyle name="Moneda 3 2 7" xfId="479"/>
    <cellStyle name="Moneda 3 2 7 2" xfId="3440"/>
    <cellStyle name="Moneda 3 2 7 3" xfId="6134"/>
    <cellStyle name="Moneda 3 2 8" xfId="612"/>
    <cellStyle name="Moneda 3 2 8 2" xfId="3573"/>
    <cellStyle name="Moneda 3 2 8 3" xfId="6267"/>
    <cellStyle name="Moneda 3 2 9" xfId="748"/>
    <cellStyle name="Moneda 3 2 9 2" xfId="3709"/>
    <cellStyle name="Moneda 3 2 9 3" xfId="6403"/>
    <cellStyle name="Moneda 3 20" xfId="1848"/>
    <cellStyle name="Moneda 3 20 2" xfId="4809"/>
    <cellStyle name="Moneda 3 20 3" xfId="7503"/>
    <cellStyle name="Moneda 3 21" xfId="1983"/>
    <cellStyle name="Moneda 3 21 2" xfId="4944"/>
    <cellStyle name="Moneda 3 21 3" xfId="7638"/>
    <cellStyle name="Moneda 3 22" xfId="2119"/>
    <cellStyle name="Moneda 3 22 2" xfId="5080"/>
    <cellStyle name="Moneda 3 22 3" xfId="7774"/>
    <cellStyle name="Moneda 3 23" xfId="2255"/>
    <cellStyle name="Moneda 3 23 2" xfId="5216"/>
    <cellStyle name="Moneda 3 23 3" xfId="7910"/>
    <cellStyle name="Moneda 3 24" xfId="2390"/>
    <cellStyle name="Moneda 3 24 2" xfId="5351"/>
    <cellStyle name="Moneda 3 24 3" xfId="8045"/>
    <cellStyle name="Moneda 3 25" xfId="2533"/>
    <cellStyle name="Moneda 3 25 2" xfId="5494"/>
    <cellStyle name="Moneda 3 25 3" xfId="8188"/>
    <cellStyle name="Moneda 3 26" xfId="2671"/>
    <cellStyle name="Moneda 3 27" xfId="2805"/>
    <cellStyle name="Moneda 3 28" xfId="2939"/>
    <cellStyle name="Moneda 3 29" xfId="2971"/>
    <cellStyle name="Moneda 3 3" xfId="30"/>
    <cellStyle name="Moneda 3 3 10" xfId="892"/>
    <cellStyle name="Moneda 3 3 10 2" xfId="3853"/>
    <cellStyle name="Moneda 3 3 10 3" xfId="6547"/>
    <cellStyle name="Moneda 3 3 11" xfId="1026"/>
    <cellStyle name="Moneda 3 3 11 2" xfId="3987"/>
    <cellStyle name="Moneda 3 3 11 3" xfId="6681"/>
    <cellStyle name="Moneda 3 3 12" xfId="1164"/>
    <cellStyle name="Moneda 3 3 12 2" xfId="4125"/>
    <cellStyle name="Moneda 3 3 12 3" xfId="6819"/>
    <cellStyle name="Moneda 3 3 13" xfId="1302"/>
    <cellStyle name="Moneda 3 3 13 2" xfId="4263"/>
    <cellStyle name="Moneda 3 3 13 3" xfId="6957"/>
    <cellStyle name="Moneda 3 3 14" xfId="1443"/>
    <cellStyle name="Moneda 3 3 14 2" xfId="4404"/>
    <cellStyle name="Moneda 3 3 14 3" xfId="7098"/>
    <cellStyle name="Moneda 3 3 15" xfId="1580"/>
    <cellStyle name="Moneda 3 3 15 2" xfId="4541"/>
    <cellStyle name="Moneda 3 3 15 3" xfId="7235"/>
    <cellStyle name="Moneda 3 3 16" xfId="1719"/>
    <cellStyle name="Moneda 3 3 16 2" xfId="4680"/>
    <cellStyle name="Moneda 3 3 16 3" xfId="7374"/>
    <cellStyle name="Moneda 3 3 17" xfId="1853"/>
    <cellStyle name="Moneda 3 3 17 2" xfId="4814"/>
    <cellStyle name="Moneda 3 3 17 3" xfId="7508"/>
    <cellStyle name="Moneda 3 3 18" xfId="1988"/>
    <cellStyle name="Moneda 3 3 18 2" xfId="4949"/>
    <cellStyle name="Moneda 3 3 18 3" xfId="7643"/>
    <cellStyle name="Moneda 3 3 19" xfId="2124"/>
    <cellStyle name="Moneda 3 3 19 2" xfId="5085"/>
    <cellStyle name="Moneda 3 3 19 3" xfId="7779"/>
    <cellStyle name="Moneda 3 3 2" xfId="87"/>
    <cellStyle name="Moneda 3 3 2 10" xfId="1303"/>
    <cellStyle name="Moneda 3 3 2 10 2" xfId="4264"/>
    <cellStyle name="Moneda 3 3 2 10 3" xfId="6958"/>
    <cellStyle name="Moneda 3 3 2 11" xfId="1444"/>
    <cellStyle name="Moneda 3 3 2 11 2" xfId="4405"/>
    <cellStyle name="Moneda 3 3 2 11 3" xfId="7099"/>
    <cellStyle name="Moneda 3 3 2 12" xfId="1581"/>
    <cellStyle name="Moneda 3 3 2 12 2" xfId="4542"/>
    <cellStyle name="Moneda 3 3 2 12 3" xfId="7236"/>
    <cellStyle name="Moneda 3 3 2 13" xfId="1720"/>
    <cellStyle name="Moneda 3 3 2 13 2" xfId="4681"/>
    <cellStyle name="Moneda 3 3 2 13 3" xfId="7375"/>
    <cellStyle name="Moneda 3 3 2 14" xfId="1854"/>
    <cellStyle name="Moneda 3 3 2 14 2" xfId="4815"/>
    <cellStyle name="Moneda 3 3 2 14 3" xfId="7509"/>
    <cellStyle name="Moneda 3 3 2 15" xfId="1989"/>
    <cellStyle name="Moneda 3 3 2 15 2" xfId="4950"/>
    <cellStyle name="Moneda 3 3 2 15 3" xfId="7644"/>
    <cellStyle name="Moneda 3 3 2 16" xfId="2125"/>
    <cellStyle name="Moneda 3 3 2 16 2" xfId="5086"/>
    <cellStyle name="Moneda 3 3 2 16 3" xfId="7780"/>
    <cellStyle name="Moneda 3 3 2 17" xfId="2261"/>
    <cellStyle name="Moneda 3 3 2 17 2" xfId="5222"/>
    <cellStyle name="Moneda 3 3 2 17 3" xfId="7916"/>
    <cellStyle name="Moneda 3 3 2 18" xfId="2396"/>
    <cellStyle name="Moneda 3 3 2 18 2" xfId="5357"/>
    <cellStyle name="Moneda 3 3 2 18 3" xfId="8051"/>
    <cellStyle name="Moneda 3 3 2 19" xfId="2539"/>
    <cellStyle name="Moneda 3 3 2 19 2" xfId="5500"/>
    <cellStyle name="Moneda 3 3 2 19 3" xfId="8194"/>
    <cellStyle name="Moneda 3 3 2 2" xfId="214"/>
    <cellStyle name="Moneda 3 3 2 2 2" xfId="3175"/>
    <cellStyle name="Moneda 3 3 2 2 3" xfId="5869"/>
    <cellStyle name="Moneda 3 3 2 20" xfId="2677"/>
    <cellStyle name="Moneda 3 3 2 21" xfId="2811"/>
    <cellStyle name="Moneda 3 3 2 22" xfId="2945"/>
    <cellStyle name="Moneda 3 3 2 23" xfId="3048"/>
    <cellStyle name="Moneda 3 3 2 24" xfId="5637"/>
    <cellStyle name="Moneda 3 3 2 25" xfId="5742"/>
    <cellStyle name="Moneda 3 3 2 3" xfId="349"/>
    <cellStyle name="Moneda 3 3 2 3 2" xfId="3310"/>
    <cellStyle name="Moneda 3 3 2 3 3" xfId="6004"/>
    <cellStyle name="Moneda 3 3 2 4" xfId="484"/>
    <cellStyle name="Moneda 3 3 2 4 2" xfId="3445"/>
    <cellStyle name="Moneda 3 3 2 4 3" xfId="6139"/>
    <cellStyle name="Moneda 3 3 2 5" xfId="617"/>
    <cellStyle name="Moneda 3 3 2 5 2" xfId="3578"/>
    <cellStyle name="Moneda 3 3 2 5 3" xfId="6272"/>
    <cellStyle name="Moneda 3 3 2 6" xfId="753"/>
    <cellStyle name="Moneda 3 3 2 6 2" xfId="3714"/>
    <cellStyle name="Moneda 3 3 2 6 3" xfId="6408"/>
    <cellStyle name="Moneda 3 3 2 7" xfId="893"/>
    <cellStyle name="Moneda 3 3 2 7 2" xfId="3854"/>
    <cellStyle name="Moneda 3 3 2 7 3" xfId="6548"/>
    <cellStyle name="Moneda 3 3 2 8" xfId="1027"/>
    <cellStyle name="Moneda 3 3 2 8 2" xfId="3988"/>
    <cellStyle name="Moneda 3 3 2 8 3" xfId="6682"/>
    <cellStyle name="Moneda 3 3 2 9" xfId="1165"/>
    <cellStyle name="Moneda 3 3 2 9 2" xfId="4126"/>
    <cellStyle name="Moneda 3 3 2 9 3" xfId="6820"/>
    <cellStyle name="Moneda 3 3 20" xfId="2260"/>
    <cellStyle name="Moneda 3 3 20 2" xfId="5221"/>
    <cellStyle name="Moneda 3 3 20 3" xfId="7915"/>
    <cellStyle name="Moneda 3 3 21" xfId="2395"/>
    <cellStyle name="Moneda 3 3 21 2" xfId="5356"/>
    <cellStyle name="Moneda 3 3 21 3" xfId="8050"/>
    <cellStyle name="Moneda 3 3 22" xfId="2538"/>
    <cellStyle name="Moneda 3 3 22 2" xfId="5499"/>
    <cellStyle name="Moneda 3 3 22 3" xfId="8193"/>
    <cellStyle name="Moneda 3 3 23" xfId="2676"/>
    <cellStyle name="Moneda 3 3 24" xfId="2810"/>
    <cellStyle name="Moneda 3 3 25" xfId="2944"/>
    <cellStyle name="Moneda 3 3 26" xfId="2991"/>
    <cellStyle name="Moneda 3 3 27" xfId="5636"/>
    <cellStyle name="Moneda 3 3 28" xfId="5685"/>
    <cellStyle name="Moneda 3 3 3" xfId="61"/>
    <cellStyle name="Moneda 3 3 3 10" xfId="1304"/>
    <cellStyle name="Moneda 3 3 3 10 2" xfId="4265"/>
    <cellStyle name="Moneda 3 3 3 10 3" xfId="6959"/>
    <cellStyle name="Moneda 3 3 3 11" xfId="1445"/>
    <cellStyle name="Moneda 3 3 3 11 2" xfId="4406"/>
    <cellStyle name="Moneda 3 3 3 11 3" xfId="7100"/>
    <cellStyle name="Moneda 3 3 3 12" xfId="1582"/>
    <cellStyle name="Moneda 3 3 3 12 2" xfId="4543"/>
    <cellStyle name="Moneda 3 3 3 12 3" xfId="7237"/>
    <cellStyle name="Moneda 3 3 3 13" xfId="1721"/>
    <cellStyle name="Moneda 3 3 3 13 2" xfId="4682"/>
    <cellStyle name="Moneda 3 3 3 13 3" xfId="7376"/>
    <cellStyle name="Moneda 3 3 3 14" xfId="1855"/>
    <cellStyle name="Moneda 3 3 3 14 2" xfId="4816"/>
    <cellStyle name="Moneda 3 3 3 14 3" xfId="7510"/>
    <cellStyle name="Moneda 3 3 3 15" xfId="1990"/>
    <cellStyle name="Moneda 3 3 3 15 2" xfId="4951"/>
    <cellStyle name="Moneda 3 3 3 15 3" xfId="7645"/>
    <cellStyle name="Moneda 3 3 3 16" xfId="2126"/>
    <cellStyle name="Moneda 3 3 3 16 2" xfId="5087"/>
    <cellStyle name="Moneda 3 3 3 16 3" xfId="7781"/>
    <cellStyle name="Moneda 3 3 3 17" xfId="2262"/>
    <cellStyle name="Moneda 3 3 3 17 2" xfId="5223"/>
    <cellStyle name="Moneda 3 3 3 17 3" xfId="7917"/>
    <cellStyle name="Moneda 3 3 3 18" xfId="2397"/>
    <cellStyle name="Moneda 3 3 3 18 2" xfId="5358"/>
    <cellStyle name="Moneda 3 3 3 18 3" xfId="8052"/>
    <cellStyle name="Moneda 3 3 3 19" xfId="2540"/>
    <cellStyle name="Moneda 3 3 3 19 2" xfId="5501"/>
    <cellStyle name="Moneda 3 3 3 19 3" xfId="8195"/>
    <cellStyle name="Moneda 3 3 3 2" xfId="215"/>
    <cellStyle name="Moneda 3 3 3 2 2" xfId="3176"/>
    <cellStyle name="Moneda 3 3 3 2 3" xfId="5870"/>
    <cellStyle name="Moneda 3 3 3 20" xfId="2678"/>
    <cellStyle name="Moneda 3 3 3 21" xfId="2812"/>
    <cellStyle name="Moneda 3 3 3 22" xfId="2946"/>
    <cellStyle name="Moneda 3 3 3 23" xfId="3022"/>
    <cellStyle name="Moneda 3 3 3 24" xfId="5638"/>
    <cellStyle name="Moneda 3 3 3 25" xfId="5716"/>
    <cellStyle name="Moneda 3 3 3 3" xfId="350"/>
    <cellStyle name="Moneda 3 3 3 3 2" xfId="3311"/>
    <cellStyle name="Moneda 3 3 3 3 3" xfId="6005"/>
    <cellStyle name="Moneda 3 3 3 4" xfId="485"/>
    <cellStyle name="Moneda 3 3 3 4 2" xfId="3446"/>
    <cellStyle name="Moneda 3 3 3 4 3" xfId="6140"/>
    <cellStyle name="Moneda 3 3 3 5" xfId="618"/>
    <cellStyle name="Moneda 3 3 3 5 2" xfId="3579"/>
    <cellStyle name="Moneda 3 3 3 5 3" xfId="6273"/>
    <cellStyle name="Moneda 3 3 3 6" xfId="754"/>
    <cellStyle name="Moneda 3 3 3 6 2" xfId="3715"/>
    <cellStyle name="Moneda 3 3 3 6 3" xfId="6409"/>
    <cellStyle name="Moneda 3 3 3 7" xfId="894"/>
    <cellStyle name="Moneda 3 3 3 7 2" xfId="3855"/>
    <cellStyle name="Moneda 3 3 3 7 3" xfId="6549"/>
    <cellStyle name="Moneda 3 3 3 8" xfId="1028"/>
    <cellStyle name="Moneda 3 3 3 8 2" xfId="3989"/>
    <cellStyle name="Moneda 3 3 3 8 3" xfId="6683"/>
    <cellStyle name="Moneda 3 3 3 9" xfId="1166"/>
    <cellStyle name="Moneda 3 3 3 9 2" xfId="4127"/>
    <cellStyle name="Moneda 3 3 3 9 3" xfId="6821"/>
    <cellStyle name="Moneda 3 3 4" xfId="216"/>
    <cellStyle name="Moneda 3 3 4 10" xfId="1446"/>
    <cellStyle name="Moneda 3 3 4 10 2" xfId="4407"/>
    <cellStyle name="Moneda 3 3 4 10 3" xfId="7101"/>
    <cellStyle name="Moneda 3 3 4 11" xfId="1583"/>
    <cellStyle name="Moneda 3 3 4 11 2" xfId="4544"/>
    <cellStyle name="Moneda 3 3 4 11 3" xfId="7238"/>
    <cellStyle name="Moneda 3 3 4 12" xfId="1722"/>
    <cellStyle name="Moneda 3 3 4 12 2" xfId="4683"/>
    <cellStyle name="Moneda 3 3 4 12 3" xfId="7377"/>
    <cellStyle name="Moneda 3 3 4 13" xfId="1856"/>
    <cellStyle name="Moneda 3 3 4 13 2" xfId="4817"/>
    <cellStyle name="Moneda 3 3 4 13 3" xfId="7511"/>
    <cellStyle name="Moneda 3 3 4 14" xfId="1991"/>
    <cellStyle name="Moneda 3 3 4 14 2" xfId="4952"/>
    <cellStyle name="Moneda 3 3 4 14 3" xfId="7646"/>
    <cellStyle name="Moneda 3 3 4 15" xfId="2127"/>
    <cellStyle name="Moneda 3 3 4 15 2" xfId="5088"/>
    <cellStyle name="Moneda 3 3 4 15 3" xfId="7782"/>
    <cellStyle name="Moneda 3 3 4 16" xfId="2263"/>
    <cellStyle name="Moneda 3 3 4 16 2" xfId="5224"/>
    <cellStyle name="Moneda 3 3 4 16 3" xfId="7918"/>
    <cellStyle name="Moneda 3 3 4 17" xfId="2398"/>
    <cellStyle name="Moneda 3 3 4 17 2" xfId="5359"/>
    <cellStyle name="Moneda 3 3 4 17 3" xfId="8053"/>
    <cellStyle name="Moneda 3 3 4 18" xfId="2541"/>
    <cellStyle name="Moneda 3 3 4 18 2" xfId="5502"/>
    <cellStyle name="Moneda 3 3 4 18 3" xfId="8196"/>
    <cellStyle name="Moneda 3 3 4 19" xfId="2679"/>
    <cellStyle name="Moneda 3 3 4 2" xfId="351"/>
    <cellStyle name="Moneda 3 3 4 2 2" xfId="3312"/>
    <cellStyle name="Moneda 3 3 4 2 3" xfId="6006"/>
    <cellStyle name="Moneda 3 3 4 20" xfId="2813"/>
    <cellStyle name="Moneda 3 3 4 21" xfId="2947"/>
    <cellStyle name="Moneda 3 3 4 22" xfId="3177"/>
    <cellStyle name="Moneda 3 3 4 23" xfId="5639"/>
    <cellStyle name="Moneda 3 3 4 24" xfId="5871"/>
    <cellStyle name="Moneda 3 3 4 3" xfId="486"/>
    <cellStyle name="Moneda 3 3 4 3 2" xfId="3447"/>
    <cellStyle name="Moneda 3 3 4 3 3" xfId="6141"/>
    <cellStyle name="Moneda 3 3 4 4" xfId="619"/>
    <cellStyle name="Moneda 3 3 4 4 2" xfId="3580"/>
    <cellStyle name="Moneda 3 3 4 4 3" xfId="6274"/>
    <cellStyle name="Moneda 3 3 4 5" xfId="755"/>
    <cellStyle name="Moneda 3 3 4 5 2" xfId="3716"/>
    <cellStyle name="Moneda 3 3 4 5 3" xfId="6410"/>
    <cellStyle name="Moneda 3 3 4 6" xfId="895"/>
    <cellStyle name="Moneda 3 3 4 6 2" xfId="3856"/>
    <cellStyle name="Moneda 3 3 4 6 3" xfId="6550"/>
    <cellStyle name="Moneda 3 3 4 7" xfId="1029"/>
    <cellStyle name="Moneda 3 3 4 7 2" xfId="3990"/>
    <cellStyle name="Moneda 3 3 4 7 3" xfId="6684"/>
    <cellStyle name="Moneda 3 3 4 8" xfId="1167"/>
    <cellStyle name="Moneda 3 3 4 8 2" xfId="4128"/>
    <cellStyle name="Moneda 3 3 4 8 3" xfId="6822"/>
    <cellStyle name="Moneda 3 3 4 9" xfId="1305"/>
    <cellStyle name="Moneda 3 3 4 9 2" xfId="4266"/>
    <cellStyle name="Moneda 3 3 4 9 3" xfId="6960"/>
    <cellStyle name="Moneda 3 3 5" xfId="213"/>
    <cellStyle name="Moneda 3 3 5 2" xfId="3174"/>
    <cellStyle name="Moneda 3 3 5 3" xfId="5868"/>
    <cellStyle name="Moneda 3 3 6" xfId="348"/>
    <cellStyle name="Moneda 3 3 6 2" xfId="3309"/>
    <cellStyle name="Moneda 3 3 6 3" xfId="6003"/>
    <cellStyle name="Moneda 3 3 7" xfId="483"/>
    <cellStyle name="Moneda 3 3 7 2" xfId="3444"/>
    <cellStyle name="Moneda 3 3 7 3" xfId="6138"/>
    <cellStyle name="Moneda 3 3 8" xfId="616"/>
    <cellStyle name="Moneda 3 3 8 2" xfId="3577"/>
    <cellStyle name="Moneda 3 3 8 3" xfId="6271"/>
    <cellStyle name="Moneda 3 3 9" xfId="752"/>
    <cellStyle name="Moneda 3 3 9 2" xfId="3713"/>
    <cellStyle name="Moneda 3 3 9 3" xfId="6407"/>
    <cellStyle name="Moneda 3 30" xfId="5631"/>
    <cellStyle name="Moneda 3 31" xfId="5665"/>
    <cellStyle name="Moneda 3 4" xfId="67"/>
    <cellStyle name="Moneda 3 4 10" xfId="1168"/>
    <cellStyle name="Moneda 3 4 10 2" xfId="4129"/>
    <cellStyle name="Moneda 3 4 10 3" xfId="6823"/>
    <cellStyle name="Moneda 3 4 11" xfId="1306"/>
    <cellStyle name="Moneda 3 4 11 2" xfId="4267"/>
    <cellStyle name="Moneda 3 4 11 3" xfId="6961"/>
    <cellStyle name="Moneda 3 4 12" xfId="1447"/>
    <cellStyle name="Moneda 3 4 12 2" xfId="4408"/>
    <cellStyle name="Moneda 3 4 12 3" xfId="7102"/>
    <cellStyle name="Moneda 3 4 13" xfId="1584"/>
    <cellStyle name="Moneda 3 4 13 2" xfId="4545"/>
    <cellStyle name="Moneda 3 4 13 3" xfId="7239"/>
    <cellStyle name="Moneda 3 4 14" xfId="1723"/>
    <cellStyle name="Moneda 3 4 14 2" xfId="4684"/>
    <cellStyle name="Moneda 3 4 14 3" xfId="7378"/>
    <cellStyle name="Moneda 3 4 15" xfId="1857"/>
    <cellStyle name="Moneda 3 4 15 2" xfId="4818"/>
    <cellStyle name="Moneda 3 4 15 3" xfId="7512"/>
    <cellStyle name="Moneda 3 4 16" xfId="1992"/>
    <cellStyle name="Moneda 3 4 16 2" xfId="4953"/>
    <cellStyle name="Moneda 3 4 16 3" xfId="7647"/>
    <cellStyle name="Moneda 3 4 17" xfId="2128"/>
    <cellStyle name="Moneda 3 4 17 2" xfId="5089"/>
    <cellStyle name="Moneda 3 4 17 3" xfId="7783"/>
    <cellStyle name="Moneda 3 4 18" xfId="2264"/>
    <cellStyle name="Moneda 3 4 18 2" xfId="5225"/>
    <cellStyle name="Moneda 3 4 18 3" xfId="7919"/>
    <cellStyle name="Moneda 3 4 19" xfId="2399"/>
    <cellStyle name="Moneda 3 4 19 2" xfId="5360"/>
    <cellStyle name="Moneda 3 4 19 3" xfId="8054"/>
    <cellStyle name="Moneda 3 4 2" xfId="218"/>
    <cellStyle name="Moneda 3 4 2 10" xfId="1448"/>
    <cellStyle name="Moneda 3 4 2 10 2" xfId="4409"/>
    <cellStyle name="Moneda 3 4 2 10 3" xfId="7103"/>
    <cellStyle name="Moneda 3 4 2 11" xfId="1585"/>
    <cellStyle name="Moneda 3 4 2 11 2" xfId="4546"/>
    <cellStyle name="Moneda 3 4 2 11 3" xfId="7240"/>
    <cellStyle name="Moneda 3 4 2 12" xfId="1724"/>
    <cellStyle name="Moneda 3 4 2 12 2" xfId="4685"/>
    <cellStyle name="Moneda 3 4 2 12 3" xfId="7379"/>
    <cellStyle name="Moneda 3 4 2 13" xfId="1858"/>
    <cellStyle name="Moneda 3 4 2 13 2" xfId="4819"/>
    <cellStyle name="Moneda 3 4 2 13 3" xfId="7513"/>
    <cellStyle name="Moneda 3 4 2 14" xfId="1993"/>
    <cellStyle name="Moneda 3 4 2 14 2" xfId="4954"/>
    <cellStyle name="Moneda 3 4 2 14 3" xfId="7648"/>
    <cellStyle name="Moneda 3 4 2 15" xfId="2129"/>
    <cellStyle name="Moneda 3 4 2 15 2" xfId="5090"/>
    <cellStyle name="Moneda 3 4 2 15 3" xfId="7784"/>
    <cellStyle name="Moneda 3 4 2 16" xfId="2265"/>
    <cellStyle name="Moneda 3 4 2 16 2" xfId="5226"/>
    <cellStyle name="Moneda 3 4 2 16 3" xfId="7920"/>
    <cellStyle name="Moneda 3 4 2 17" xfId="2400"/>
    <cellStyle name="Moneda 3 4 2 17 2" xfId="5361"/>
    <cellStyle name="Moneda 3 4 2 17 3" xfId="8055"/>
    <cellStyle name="Moneda 3 4 2 18" xfId="2543"/>
    <cellStyle name="Moneda 3 4 2 18 2" xfId="5504"/>
    <cellStyle name="Moneda 3 4 2 18 3" xfId="8198"/>
    <cellStyle name="Moneda 3 4 2 19" xfId="2681"/>
    <cellStyle name="Moneda 3 4 2 2" xfId="353"/>
    <cellStyle name="Moneda 3 4 2 2 2" xfId="3314"/>
    <cellStyle name="Moneda 3 4 2 2 3" xfId="6008"/>
    <cellStyle name="Moneda 3 4 2 20" xfId="2815"/>
    <cellStyle name="Moneda 3 4 2 21" xfId="2949"/>
    <cellStyle name="Moneda 3 4 2 22" xfId="3179"/>
    <cellStyle name="Moneda 3 4 2 23" xfId="5641"/>
    <cellStyle name="Moneda 3 4 2 24" xfId="5873"/>
    <cellStyle name="Moneda 3 4 2 3" xfId="488"/>
    <cellStyle name="Moneda 3 4 2 3 2" xfId="3449"/>
    <cellStyle name="Moneda 3 4 2 3 3" xfId="6143"/>
    <cellStyle name="Moneda 3 4 2 4" xfId="621"/>
    <cellStyle name="Moneda 3 4 2 4 2" xfId="3582"/>
    <cellStyle name="Moneda 3 4 2 4 3" xfId="6276"/>
    <cellStyle name="Moneda 3 4 2 5" xfId="757"/>
    <cellStyle name="Moneda 3 4 2 5 2" xfId="3718"/>
    <cellStyle name="Moneda 3 4 2 5 3" xfId="6412"/>
    <cellStyle name="Moneda 3 4 2 6" xfId="897"/>
    <cellStyle name="Moneda 3 4 2 6 2" xfId="3858"/>
    <cellStyle name="Moneda 3 4 2 6 3" xfId="6552"/>
    <cellStyle name="Moneda 3 4 2 7" xfId="1031"/>
    <cellStyle name="Moneda 3 4 2 7 2" xfId="3992"/>
    <cellStyle name="Moneda 3 4 2 7 3" xfId="6686"/>
    <cellStyle name="Moneda 3 4 2 8" xfId="1169"/>
    <cellStyle name="Moneda 3 4 2 8 2" xfId="4130"/>
    <cellStyle name="Moneda 3 4 2 8 3" xfId="6824"/>
    <cellStyle name="Moneda 3 4 2 9" xfId="1307"/>
    <cellStyle name="Moneda 3 4 2 9 2" xfId="4268"/>
    <cellStyle name="Moneda 3 4 2 9 3" xfId="6962"/>
    <cellStyle name="Moneda 3 4 20" xfId="2542"/>
    <cellStyle name="Moneda 3 4 20 2" xfId="5503"/>
    <cellStyle name="Moneda 3 4 20 3" xfId="8197"/>
    <cellStyle name="Moneda 3 4 21" xfId="2680"/>
    <cellStyle name="Moneda 3 4 22" xfId="2814"/>
    <cellStyle name="Moneda 3 4 23" xfId="2948"/>
    <cellStyle name="Moneda 3 4 24" xfId="3028"/>
    <cellStyle name="Moneda 3 4 25" xfId="5640"/>
    <cellStyle name="Moneda 3 4 26" xfId="5722"/>
    <cellStyle name="Moneda 3 4 3" xfId="217"/>
    <cellStyle name="Moneda 3 4 3 2" xfId="3178"/>
    <cellStyle name="Moneda 3 4 3 3" xfId="5872"/>
    <cellStyle name="Moneda 3 4 4" xfId="352"/>
    <cellStyle name="Moneda 3 4 4 2" xfId="3313"/>
    <cellStyle name="Moneda 3 4 4 3" xfId="6007"/>
    <cellStyle name="Moneda 3 4 5" xfId="487"/>
    <cellStyle name="Moneda 3 4 5 2" xfId="3448"/>
    <cellStyle name="Moneda 3 4 5 3" xfId="6142"/>
    <cellStyle name="Moneda 3 4 6" xfId="620"/>
    <cellStyle name="Moneda 3 4 6 2" xfId="3581"/>
    <cellStyle name="Moneda 3 4 6 3" xfId="6275"/>
    <cellStyle name="Moneda 3 4 7" xfId="756"/>
    <cellStyle name="Moneda 3 4 7 2" xfId="3717"/>
    <cellStyle name="Moneda 3 4 7 3" xfId="6411"/>
    <cellStyle name="Moneda 3 4 8" xfId="896"/>
    <cellStyle name="Moneda 3 4 8 2" xfId="3857"/>
    <cellStyle name="Moneda 3 4 8 3" xfId="6551"/>
    <cellStyle name="Moneda 3 4 9" xfId="1030"/>
    <cellStyle name="Moneda 3 4 9 2" xfId="3991"/>
    <cellStyle name="Moneda 3 4 9 3" xfId="6685"/>
    <cellStyle name="Moneda 3 5" xfId="41"/>
    <cellStyle name="Moneda 3 5 10" xfId="1308"/>
    <cellStyle name="Moneda 3 5 10 2" xfId="4269"/>
    <cellStyle name="Moneda 3 5 10 3" xfId="6963"/>
    <cellStyle name="Moneda 3 5 11" xfId="1449"/>
    <cellStyle name="Moneda 3 5 11 2" xfId="4410"/>
    <cellStyle name="Moneda 3 5 11 3" xfId="7104"/>
    <cellStyle name="Moneda 3 5 12" xfId="1586"/>
    <cellStyle name="Moneda 3 5 12 2" xfId="4547"/>
    <cellStyle name="Moneda 3 5 12 3" xfId="7241"/>
    <cellStyle name="Moneda 3 5 13" xfId="1725"/>
    <cellStyle name="Moneda 3 5 13 2" xfId="4686"/>
    <cellStyle name="Moneda 3 5 13 3" xfId="7380"/>
    <cellStyle name="Moneda 3 5 14" xfId="1859"/>
    <cellStyle name="Moneda 3 5 14 2" xfId="4820"/>
    <cellStyle name="Moneda 3 5 14 3" xfId="7514"/>
    <cellStyle name="Moneda 3 5 15" xfId="1994"/>
    <cellStyle name="Moneda 3 5 15 2" xfId="4955"/>
    <cellStyle name="Moneda 3 5 15 3" xfId="7649"/>
    <cellStyle name="Moneda 3 5 16" xfId="2130"/>
    <cellStyle name="Moneda 3 5 16 2" xfId="5091"/>
    <cellStyle name="Moneda 3 5 16 3" xfId="7785"/>
    <cellStyle name="Moneda 3 5 17" xfId="2266"/>
    <cellStyle name="Moneda 3 5 17 2" xfId="5227"/>
    <cellStyle name="Moneda 3 5 17 3" xfId="7921"/>
    <cellStyle name="Moneda 3 5 18" xfId="2401"/>
    <cellStyle name="Moneda 3 5 18 2" xfId="5362"/>
    <cellStyle name="Moneda 3 5 18 3" xfId="8056"/>
    <cellStyle name="Moneda 3 5 19" xfId="2544"/>
    <cellStyle name="Moneda 3 5 19 2" xfId="5505"/>
    <cellStyle name="Moneda 3 5 19 3" xfId="8199"/>
    <cellStyle name="Moneda 3 5 2" xfId="219"/>
    <cellStyle name="Moneda 3 5 2 2" xfId="3180"/>
    <cellStyle name="Moneda 3 5 2 3" xfId="5874"/>
    <cellStyle name="Moneda 3 5 20" xfId="2682"/>
    <cellStyle name="Moneda 3 5 21" xfId="2816"/>
    <cellStyle name="Moneda 3 5 22" xfId="2950"/>
    <cellStyle name="Moneda 3 5 23" xfId="3002"/>
    <cellStyle name="Moneda 3 5 24" xfId="5642"/>
    <cellStyle name="Moneda 3 5 25" xfId="5696"/>
    <cellStyle name="Moneda 3 5 3" xfId="354"/>
    <cellStyle name="Moneda 3 5 3 2" xfId="3315"/>
    <cellStyle name="Moneda 3 5 3 3" xfId="6009"/>
    <cellStyle name="Moneda 3 5 4" xfId="489"/>
    <cellStyle name="Moneda 3 5 4 2" xfId="3450"/>
    <cellStyle name="Moneda 3 5 4 3" xfId="6144"/>
    <cellStyle name="Moneda 3 5 5" xfId="622"/>
    <cellStyle name="Moneda 3 5 5 2" xfId="3583"/>
    <cellStyle name="Moneda 3 5 5 3" xfId="6277"/>
    <cellStyle name="Moneda 3 5 6" xfId="758"/>
    <cellStyle name="Moneda 3 5 6 2" xfId="3719"/>
    <cellStyle name="Moneda 3 5 6 3" xfId="6413"/>
    <cellStyle name="Moneda 3 5 7" xfId="898"/>
    <cellStyle name="Moneda 3 5 7 2" xfId="3859"/>
    <cellStyle name="Moneda 3 5 7 3" xfId="6553"/>
    <cellStyle name="Moneda 3 5 8" xfId="1032"/>
    <cellStyle name="Moneda 3 5 8 2" xfId="3993"/>
    <cellStyle name="Moneda 3 5 8 3" xfId="6687"/>
    <cellStyle name="Moneda 3 5 9" xfId="1170"/>
    <cellStyle name="Moneda 3 5 9 2" xfId="4131"/>
    <cellStyle name="Moneda 3 5 9 3" xfId="6825"/>
    <cellStyle name="Moneda 3 6" xfId="97"/>
    <cellStyle name="Moneda 3 6 10" xfId="1309"/>
    <cellStyle name="Moneda 3 6 10 2" xfId="4270"/>
    <cellStyle name="Moneda 3 6 10 3" xfId="6964"/>
    <cellStyle name="Moneda 3 6 11" xfId="1450"/>
    <cellStyle name="Moneda 3 6 11 2" xfId="4411"/>
    <cellStyle name="Moneda 3 6 11 3" xfId="7105"/>
    <cellStyle name="Moneda 3 6 12" xfId="1587"/>
    <cellStyle name="Moneda 3 6 12 2" xfId="4548"/>
    <cellStyle name="Moneda 3 6 12 3" xfId="7242"/>
    <cellStyle name="Moneda 3 6 13" xfId="1726"/>
    <cellStyle name="Moneda 3 6 13 2" xfId="4687"/>
    <cellStyle name="Moneda 3 6 13 3" xfId="7381"/>
    <cellStyle name="Moneda 3 6 14" xfId="1860"/>
    <cellStyle name="Moneda 3 6 14 2" xfId="4821"/>
    <cellStyle name="Moneda 3 6 14 3" xfId="7515"/>
    <cellStyle name="Moneda 3 6 15" xfId="1995"/>
    <cellStyle name="Moneda 3 6 15 2" xfId="4956"/>
    <cellStyle name="Moneda 3 6 15 3" xfId="7650"/>
    <cellStyle name="Moneda 3 6 16" xfId="2131"/>
    <cellStyle name="Moneda 3 6 16 2" xfId="5092"/>
    <cellStyle name="Moneda 3 6 16 3" xfId="7786"/>
    <cellStyle name="Moneda 3 6 17" xfId="2267"/>
    <cellStyle name="Moneda 3 6 17 2" xfId="5228"/>
    <cellStyle name="Moneda 3 6 17 3" xfId="7922"/>
    <cellStyle name="Moneda 3 6 18" xfId="2402"/>
    <cellStyle name="Moneda 3 6 18 2" xfId="5363"/>
    <cellStyle name="Moneda 3 6 18 3" xfId="8057"/>
    <cellStyle name="Moneda 3 6 19" xfId="2545"/>
    <cellStyle name="Moneda 3 6 19 2" xfId="5506"/>
    <cellStyle name="Moneda 3 6 19 3" xfId="8200"/>
    <cellStyle name="Moneda 3 6 2" xfId="220"/>
    <cellStyle name="Moneda 3 6 2 2" xfId="3181"/>
    <cellStyle name="Moneda 3 6 2 3" xfId="5875"/>
    <cellStyle name="Moneda 3 6 20" xfId="2683"/>
    <cellStyle name="Moneda 3 6 21" xfId="2817"/>
    <cellStyle name="Moneda 3 6 22" xfId="2951"/>
    <cellStyle name="Moneda 3 6 23" xfId="3058"/>
    <cellStyle name="Moneda 3 6 24" xfId="5643"/>
    <cellStyle name="Moneda 3 6 25" xfId="5752"/>
    <cellStyle name="Moneda 3 6 3" xfId="355"/>
    <cellStyle name="Moneda 3 6 3 2" xfId="3316"/>
    <cellStyle name="Moneda 3 6 3 3" xfId="6010"/>
    <cellStyle name="Moneda 3 6 4" xfId="490"/>
    <cellStyle name="Moneda 3 6 4 2" xfId="3451"/>
    <cellStyle name="Moneda 3 6 4 3" xfId="6145"/>
    <cellStyle name="Moneda 3 6 5" xfId="623"/>
    <cellStyle name="Moneda 3 6 5 2" xfId="3584"/>
    <cellStyle name="Moneda 3 6 5 3" xfId="6278"/>
    <cellStyle name="Moneda 3 6 6" xfId="759"/>
    <cellStyle name="Moneda 3 6 6 2" xfId="3720"/>
    <cellStyle name="Moneda 3 6 6 3" xfId="6414"/>
    <cellStyle name="Moneda 3 6 7" xfId="899"/>
    <cellStyle name="Moneda 3 6 7 2" xfId="3860"/>
    <cellStyle name="Moneda 3 6 7 3" xfId="6554"/>
    <cellStyle name="Moneda 3 6 8" xfId="1033"/>
    <cellStyle name="Moneda 3 6 8 2" xfId="3994"/>
    <cellStyle name="Moneda 3 6 8 3" xfId="6688"/>
    <cellStyle name="Moneda 3 6 9" xfId="1171"/>
    <cellStyle name="Moneda 3 6 9 2" xfId="4132"/>
    <cellStyle name="Moneda 3 6 9 3" xfId="6826"/>
    <cellStyle name="Moneda 3 7" xfId="221"/>
    <cellStyle name="Moneda 3 7 10" xfId="1451"/>
    <cellStyle name="Moneda 3 7 10 2" xfId="4412"/>
    <cellStyle name="Moneda 3 7 10 3" xfId="7106"/>
    <cellStyle name="Moneda 3 7 11" xfId="1588"/>
    <cellStyle name="Moneda 3 7 11 2" xfId="4549"/>
    <cellStyle name="Moneda 3 7 11 3" xfId="7243"/>
    <cellStyle name="Moneda 3 7 12" xfId="1727"/>
    <cellStyle name="Moneda 3 7 12 2" xfId="4688"/>
    <cellStyle name="Moneda 3 7 12 3" xfId="7382"/>
    <cellStyle name="Moneda 3 7 13" xfId="1861"/>
    <cellStyle name="Moneda 3 7 13 2" xfId="4822"/>
    <cellStyle name="Moneda 3 7 13 3" xfId="7516"/>
    <cellStyle name="Moneda 3 7 14" xfId="1996"/>
    <cellStyle name="Moneda 3 7 14 2" xfId="4957"/>
    <cellStyle name="Moneda 3 7 14 3" xfId="7651"/>
    <cellStyle name="Moneda 3 7 15" xfId="2132"/>
    <cellStyle name="Moneda 3 7 15 2" xfId="5093"/>
    <cellStyle name="Moneda 3 7 15 3" xfId="7787"/>
    <cellStyle name="Moneda 3 7 16" xfId="2268"/>
    <cellStyle name="Moneda 3 7 16 2" xfId="5229"/>
    <cellStyle name="Moneda 3 7 16 3" xfId="7923"/>
    <cellStyle name="Moneda 3 7 17" xfId="2403"/>
    <cellStyle name="Moneda 3 7 17 2" xfId="5364"/>
    <cellStyle name="Moneda 3 7 17 3" xfId="8058"/>
    <cellStyle name="Moneda 3 7 18" xfId="2546"/>
    <cellStyle name="Moneda 3 7 18 2" xfId="5507"/>
    <cellStyle name="Moneda 3 7 18 3" xfId="8201"/>
    <cellStyle name="Moneda 3 7 19" xfId="2684"/>
    <cellStyle name="Moneda 3 7 2" xfId="356"/>
    <cellStyle name="Moneda 3 7 2 2" xfId="3317"/>
    <cellStyle name="Moneda 3 7 2 3" xfId="6011"/>
    <cellStyle name="Moneda 3 7 20" xfId="2818"/>
    <cellStyle name="Moneda 3 7 21" xfId="2952"/>
    <cellStyle name="Moneda 3 7 22" xfId="3182"/>
    <cellStyle name="Moneda 3 7 23" xfId="5644"/>
    <cellStyle name="Moneda 3 7 24" xfId="5876"/>
    <cellStyle name="Moneda 3 7 3" xfId="491"/>
    <cellStyle name="Moneda 3 7 3 2" xfId="3452"/>
    <cellStyle name="Moneda 3 7 3 3" xfId="6146"/>
    <cellStyle name="Moneda 3 7 4" xfId="624"/>
    <cellStyle name="Moneda 3 7 4 2" xfId="3585"/>
    <cellStyle name="Moneda 3 7 4 3" xfId="6279"/>
    <cellStyle name="Moneda 3 7 5" xfId="760"/>
    <cellStyle name="Moneda 3 7 5 2" xfId="3721"/>
    <cellStyle name="Moneda 3 7 5 3" xfId="6415"/>
    <cellStyle name="Moneda 3 7 6" xfId="900"/>
    <cellStyle name="Moneda 3 7 6 2" xfId="3861"/>
    <cellStyle name="Moneda 3 7 6 3" xfId="6555"/>
    <cellStyle name="Moneda 3 7 7" xfId="1034"/>
    <cellStyle name="Moneda 3 7 7 2" xfId="3995"/>
    <cellStyle name="Moneda 3 7 7 3" xfId="6689"/>
    <cellStyle name="Moneda 3 7 8" xfId="1172"/>
    <cellStyle name="Moneda 3 7 8 2" xfId="4133"/>
    <cellStyle name="Moneda 3 7 8 3" xfId="6827"/>
    <cellStyle name="Moneda 3 7 9" xfId="1310"/>
    <cellStyle name="Moneda 3 7 9 2" xfId="4271"/>
    <cellStyle name="Moneda 3 7 9 3" xfId="6965"/>
    <cellStyle name="Moneda 3 8" xfId="208"/>
    <cellStyle name="Moneda 3 8 2" xfId="3169"/>
    <cellStyle name="Moneda 3 8 3" xfId="5863"/>
    <cellStyle name="Moneda 3 9" xfId="343"/>
    <cellStyle name="Moneda 3 9 2" xfId="3304"/>
    <cellStyle name="Moneda 3 9 3" xfId="5998"/>
    <cellStyle name="Moneda 30" xfId="2923"/>
    <cellStyle name="Moneda 31" xfId="2967"/>
    <cellStyle name="Moneda 32" xfId="5615"/>
    <cellStyle name="Moneda 33" xfId="5661"/>
    <cellStyle name="Moneda 4" xfId="18"/>
    <cellStyle name="Moneda 4 10" xfId="901"/>
    <cellStyle name="Moneda 4 10 2" xfId="3862"/>
    <cellStyle name="Moneda 4 10 3" xfId="6556"/>
    <cellStyle name="Moneda 4 11" xfId="1035"/>
    <cellStyle name="Moneda 4 11 2" xfId="3996"/>
    <cellStyle name="Moneda 4 11 3" xfId="6690"/>
    <cellStyle name="Moneda 4 12" xfId="1173"/>
    <cellStyle name="Moneda 4 12 2" xfId="4134"/>
    <cellStyle name="Moneda 4 12 3" xfId="6828"/>
    <cellStyle name="Moneda 4 13" xfId="1311"/>
    <cellStyle name="Moneda 4 13 2" xfId="4272"/>
    <cellStyle name="Moneda 4 13 3" xfId="6966"/>
    <cellStyle name="Moneda 4 14" xfId="1452"/>
    <cellStyle name="Moneda 4 14 2" xfId="4413"/>
    <cellStyle name="Moneda 4 14 3" xfId="7107"/>
    <cellStyle name="Moneda 4 15" xfId="1589"/>
    <cellStyle name="Moneda 4 15 2" xfId="4550"/>
    <cellStyle name="Moneda 4 15 3" xfId="7244"/>
    <cellStyle name="Moneda 4 16" xfId="1728"/>
    <cellStyle name="Moneda 4 16 2" xfId="4689"/>
    <cellStyle name="Moneda 4 16 3" xfId="7383"/>
    <cellStyle name="Moneda 4 17" xfId="1862"/>
    <cellStyle name="Moneda 4 17 2" xfId="4823"/>
    <cellStyle name="Moneda 4 17 3" xfId="7517"/>
    <cellStyle name="Moneda 4 18" xfId="1997"/>
    <cellStyle name="Moneda 4 18 2" xfId="4958"/>
    <cellStyle name="Moneda 4 18 3" xfId="7652"/>
    <cellStyle name="Moneda 4 19" xfId="2133"/>
    <cellStyle name="Moneda 4 19 2" xfId="5094"/>
    <cellStyle name="Moneda 4 19 3" xfId="7788"/>
    <cellStyle name="Moneda 4 2" xfId="75"/>
    <cellStyle name="Moneda 4 2 10" xfId="1312"/>
    <cellStyle name="Moneda 4 2 10 2" xfId="4273"/>
    <cellStyle name="Moneda 4 2 10 3" xfId="6967"/>
    <cellStyle name="Moneda 4 2 11" xfId="1453"/>
    <cellStyle name="Moneda 4 2 11 2" xfId="4414"/>
    <cellStyle name="Moneda 4 2 11 3" xfId="7108"/>
    <cellStyle name="Moneda 4 2 12" xfId="1590"/>
    <cellStyle name="Moneda 4 2 12 2" xfId="4551"/>
    <cellStyle name="Moneda 4 2 12 3" xfId="7245"/>
    <cellStyle name="Moneda 4 2 13" xfId="1729"/>
    <cellStyle name="Moneda 4 2 13 2" xfId="4690"/>
    <cellStyle name="Moneda 4 2 13 3" xfId="7384"/>
    <cellStyle name="Moneda 4 2 14" xfId="1863"/>
    <cellStyle name="Moneda 4 2 14 2" xfId="4824"/>
    <cellStyle name="Moneda 4 2 14 3" xfId="7518"/>
    <cellStyle name="Moneda 4 2 15" xfId="1998"/>
    <cellStyle name="Moneda 4 2 15 2" xfId="4959"/>
    <cellStyle name="Moneda 4 2 15 3" xfId="7653"/>
    <cellStyle name="Moneda 4 2 16" xfId="2134"/>
    <cellStyle name="Moneda 4 2 16 2" xfId="5095"/>
    <cellStyle name="Moneda 4 2 16 3" xfId="7789"/>
    <cellStyle name="Moneda 4 2 17" xfId="2270"/>
    <cellStyle name="Moneda 4 2 17 2" xfId="5231"/>
    <cellStyle name="Moneda 4 2 17 3" xfId="7925"/>
    <cellStyle name="Moneda 4 2 18" xfId="2405"/>
    <cellStyle name="Moneda 4 2 18 2" xfId="5366"/>
    <cellStyle name="Moneda 4 2 18 3" xfId="8060"/>
    <cellStyle name="Moneda 4 2 19" xfId="2548"/>
    <cellStyle name="Moneda 4 2 19 2" xfId="5509"/>
    <cellStyle name="Moneda 4 2 19 3" xfId="8203"/>
    <cellStyle name="Moneda 4 2 2" xfId="223"/>
    <cellStyle name="Moneda 4 2 2 2" xfId="3184"/>
    <cellStyle name="Moneda 4 2 2 3" xfId="5878"/>
    <cellStyle name="Moneda 4 2 20" xfId="2686"/>
    <cellStyle name="Moneda 4 2 21" xfId="2820"/>
    <cellStyle name="Moneda 4 2 22" xfId="2954"/>
    <cellStyle name="Moneda 4 2 23" xfId="3036"/>
    <cellStyle name="Moneda 4 2 24" xfId="5646"/>
    <cellStyle name="Moneda 4 2 25" xfId="5730"/>
    <cellStyle name="Moneda 4 2 3" xfId="358"/>
    <cellStyle name="Moneda 4 2 3 2" xfId="3319"/>
    <cellStyle name="Moneda 4 2 3 3" xfId="6013"/>
    <cellStyle name="Moneda 4 2 4" xfId="493"/>
    <cellStyle name="Moneda 4 2 4 2" xfId="3454"/>
    <cellStyle name="Moneda 4 2 4 3" xfId="6148"/>
    <cellStyle name="Moneda 4 2 5" xfId="626"/>
    <cellStyle name="Moneda 4 2 5 2" xfId="3587"/>
    <cellStyle name="Moneda 4 2 5 3" xfId="6281"/>
    <cellStyle name="Moneda 4 2 6" xfId="762"/>
    <cellStyle name="Moneda 4 2 6 2" xfId="3723"/>
    <cellStyle name="Moneda 4 2 6 3" xfId="6417"/>
    <cellStyle name="Moneda 4 2 7" xfId="902"/>
    <cellStyle name="Moneda 4 2 7 2" xfId="3863"/>
    <cellStyle name="Moneda 4 2 7 3" xfId="6557"/>
    <cellStyle name="Moneda 4 2 8" xfId="1036"/>
    <cellStyle name="Moneda 4 2 8 2" xfId="3997"/>
    <cellStyle name="Moneda 4 2 8 3" xfId="6691"/>
    <cellStyle name="Moneda 4 2 9" xfId="1174"/>
    <cellStyle name="Moneda 4 2 9 2" xfId="4135"/>
    <cellStyle name="Moneda 4 2 9 3" xfId="6829"/>
    <cellStyle name="Moneda 4 20" xfId="2269"/>
    <cellStyle name="Moneda 4 20 2" xfId="5230"/>
    <cellStyle name="Moneda 4 20 3" xfId="7924"/>
    <cellStyle name="Moneda 4 21" xfId="2404"/>
    <cellStyle name="Moneda 4 21 2" xfId="5365"/>
    <cellStyle name="Moneda 4 21 3" xfId="8059"/>
    <cellStyle name="Moneda 4 22" xfId="2547"/>
    <cellStyle name="Moneda 4 22 2" xfId="5508"/>
    <cellStyle name="Moneda 4 22 3" xfId="8202"/>
    <cellStyle name="Moneda 4 23" xfId="2685"/>
    <cellStyle name="Moneda 4 24" xfId="2819"/>
    <cellStyle name="Moneda 4 25" xfId="2953"/>
    <cellStyle name="Moneda 4 26" xfId="2979"/>
    <cellStyle name="Moneda 4 27" xfId="5645"/>
    <cellStyle name="Moneda 4 28" xfId="5673"/>
    <cellStyle name="Moneda 4 3" xfId="49"/>
    <cellStyle name="Moneda 4 3 10" xfId="1313"/>
    <cellStyle name="Moneda 4 3 10 2" xfId="4274"/>
    <cellStyle name="Moneda 4 3 10 3" xfId="6968"/>
    <cellStyle name="Moneda 4 3 11" xfId="1454"/>
    <cellStyle name="Moneda 4 3 11 2" xfId="4415"/>
    <cellStyle name="Moneda 4 3 11 3" xfId="7109"/>
    <cellStyle name="Moneda 4 3 12" xfId="1591"/>
    <cellStyle name="Moneda 4 3 12 2" xfId="4552"/>
    <cellStyle name="Moneda 4 3 12 3" xfId="7246"/>
    <cellStyle name="Moneda 4 3 13" xfId="1730"/>
    <cellStyle name="Moneda 4 3 13 2" xfId="4691"/>
    <cellStyle name="Moneda 4 3 13 3" xfId="7385"/>
    <cellStyle name="Moneda 4 3 14" xfId="1864"/>
    <cellStyle name="Moneda 4 3 14 2" xfId="4825"/>
    <cellStyle name="Moneda 4 3 14 3" xfId="7519"/>
    <cellStyle name="Moneda 4 3 15" xfId="1999"/>
    <cellStyle name="Moneda 4 3 15 2" xfId="4960"/>
    <cellStyle name="Moneda 4 3 15 3" xfId="7654"/>
    <cellStyle name="Moneda 4 3 16" xfId="2135"/>
    <cellStyle name="Moneda 4 3 16 2" xfId="5096"/>
    <cellStyle name="Moneda 4 3 16 3" xfId="7790"/>
    <cellStyle name="Moneda 4 3 17" xfId="2271"/>
    <cellStyle name="Moneda 4 3 17 2" xfId="5232"/>
    <cellStyle name="Moneda 4 3 17 3" xfId="7926"/>
    <cellStyle name="Moneda 4 3 18" xfId="2406"/>
    <cellStyle name="Moneda 4 3 18 2" xfId="5367"/>
    <cellStyle name="Moneda 4 3 18 3" xfId="8061"/>
    <cellStyle name="Moneda 4 3 19" xfId="2549"/>
    <cellStyle name="Moneda 4 3 19 2" xfId="5510"/>
    <cellStyle name="Moneda 4 3 19 3" xfId="8204"/>
    <cellStyle name="Moneda 4 3 2" xfId="224"/>
    <cellStyle name="Moneda 4 3 2 2" xfId="3185"/>
    <cellStyle name="Moneda 4 3 2 3" xfId="5879"/>
    <cellStyle name="Moneda 4 3 20" xfId="2687"/>
    <cellStyle name="Moneda 4 3 21" xfId="2821"/>
    <cellStyle name="Moneda 4 3 22" xfId="2955"/>
    <cellStyle name="Moneda 4 3 23" xfId="3010"/>
    <cellStyle name="Moneda 4 3 24" xfId="5647"/>
    <cellStyle name="Moneda 4 3 25" xfId="5704"/>
    <cellStyle name="Moneda 4 3 3" xfId="359"/>
    <cellStyle name="Moneda 4 3 3 2" xfId="3320"/>
    <cellStyle name="Moneda 4 3 3 3" xfId="6014"/>
    <cellStyle name="Moneda 4 3 4" xfId="494"/>
    <cellStyle name="Moneda 4 3 4 2" xfId="3455"/>
    <cellStyle name="Moneda 4 3 4 3" xfId="6149"/>
    <cellStyle name="Moneda 4 3 5" xfId="627"/>
    <cellStyle name="Moneda 4 3 5 2" xfId="3588"/>
    <cellStyle name="Moneda 4 3 5 3" xfId="6282"/>
    <cellStyle name="Moneda 4 3 6" xfId="763"/>
    <cellStyle name="Moneda 4 3 6 2" xfId="3724"/>
    <cellStyle name="Moneda 4 3 6 3" xfId="6418"/>
    <cellStyle name="Moneda 4 3 7" xfId="903"/>
    <cellStyle name="Moneda 4 3 7 2" xfId="3864"/>
    <cellStyle name="Moneda 4 3 7 3" xfId="6558"/>
    <cellStyle name="Moneda 4 3 8" xfId="1037"/>
    <cellStyle name="Moneda 4 3 8 2" xfId="3998"/>
    <cellStyle name="Moneda 4 3 8 3" xfId="6692"/>
    <cellStyle name="Moneda 4 3 9" xfId="1175"/>
    <cellStyle name="Moneda 4 3 9 2" xfId="4136"/>
    <cellStyle name="Moneda 4 3 9 3" xfId="6830"/>
    <cellStyle name="Moneda 4 4" xfId="225"/>
    <cellStyle name="Moneda 4 4 10" xfId="1455"/>
    <cellStyle name="Moneda 4 4 10 2" xfId="4416"/>
    <cellStyle name="Moneda 4 4 10 3" xfId="7110"/>
    <cellStyle name="Moneda 4 4 11" xfId="1592"/>
    <cellStyle name="Moneda 4 4 11 2" xfId="4553"/>
    <cellStyle name="Moneda 4 4 11 3" xfId="7247"/>
    <cellStyle name="Moneda 4 4 12" xfId="1731"/>
    <cellStyle name="Moneda 4 4 12 2" xfId="4692"/>
    <cellStyle name="Moneda 4 4 12 3" xfId="7386"/>
    <cellStyle name="Moneda 4 4 13" xfId="1865"/>
    <cellStyle name="Moneda 4 4 13 2" xfId="4826"/>
    <cellStyle name="Moneda 4 4 13 3" xfId="7520"/>
    <cellStyle name="Moneda 4 4 14" xfId="2000"/>
    <cellStyle name="Moneda 4 4 14 2" xfId="4961"/>
    <cellStyle name="Moneda 4 4 14 3" xfId="7655"/>
    <cellStyle name="Moneda 4 4 15" xfId="2136"/>
    <cellStyle name="Moneda 4 4 15 2" xfId="5097"/>
    <cellStyle name="Moneda 4 4 15 3" xfId="7791"/>
    <cellStyle name="Moneda 4 4 16" xfId="2272"/>
    <cellStyle name="Moneda 4 4 16 2" xfId="5233"/>
    <cellStyle name="Moneda 4 4 16 3" xfId="7927"/>
    <cellStyle name="Moneda 4 4 17" xfId="2407"/>
    <cellStyle name="Moneda 4 4 17 2" xfId="5368"/>
    <cellStyle name="Moneda 4 4 17 3" xfId="8062"/>
    <cellStyle name="Moneda 4 4 18" xfId="2550"/>
    <cellStyle name="Moneda 4 4 18 2" xfId="5511"/>
    <cellStyle name="Moneda 4 4 18 3" xfId="8205"/>
    <cellStyle name="Moneda 4 4 19" xfId="2688"/>
    <cellStyle name="Moneda 4 4 2" xfId="360"/>
    <cellStyle name="Moneda 4 4 2 2" xfId="3321"/>
    <cellStyle name="Moneda 4 4 2 3" xfId="6015"/>
    <cellStyle name="Moneda 4 4 20" xfId="2822"/>
    <cellStyle name="Moneda 4 4 21" xfId="2956"/>
    <cellStyle name="Moneda 4 4 22" xfId="3186"/>
    <cellStyle name="Moneda 4 4 23" xfId="5648"/>
    <cellStyle name="Moneda 4 4 24" xfId="5880"/>
    <cellStyle name="Moneda 4 4 3" xfId="495"/>
    <cellStyle name="Moneda 4 4 3 2" xfId="3456"/>
    <cellStyle name="Moneda 4 4 3 3" xfId="6150"/>
    <cellStyle name="Moneda 4 4 4" xfId="628"/>
    <cellStyle name="Moneda 4 4 4 2" xfId="3589"/>
    <cellStyle name="Moneda 4 4 4 3" xfId="6283"/>
    <cellStyle name="Moneda 4 4 5" xfId="764"/>
    <cellStyle name="Moneda 4 4 5 2" xfId="3725"/>
    <cellStyle name="Moneda 4 4 5 3" xfId="6419"/>
    <cellStyle name="Moneda 4 4 6" xfId="904"/>
    <cellStyle name="Moneda 4 4 6 2" xfId="3865"/>
    <cellStyle name="Moneda 4 4 6 3" xfId="6559"/>
    <cellStyle name="Moneda 4 4 7" xfId="1038"/>
    <cellStyle name="Moneda 4 4 7 2" xfId="3999"/>
    <cellStyle name="Moneda 4 4 7 3" xfId="6693"/>
    <cellStyle name="Moneda 4 4 8" xfId="1176"/>
    <cellStyle name="Moneda 4 4 8 2" xfId="4137"/>
    <cellStyle name="Moneda 4 4 8 3" xfId="6831"/>
    <cellStyle name="Moneda 4 4 9" xfId="1314"/>
    <cellStyle name="Moneda 4 4 9 2" xfId="4275"/>
    <cellStyle name="Moneda 4 4 9 3" xfId="6969"/>
    <cellStyle name="Moneda 4 5" xfId="222"/>
    <cellStyle name="Moneda 4 5 2" xfId="3183"/>
    <cellStyle name="Moneda 4 5 3" xfId="5877"/>
    <cellStyle name="Moneda 4 6" xfId="357"/>
    <cellStyle name="Moneda 4 6 2" xfId="3318"/>
    <cellStyle name="Moneda 4 6 3" xfId="6012"/>
    <cellStyle name="Moneda 4 7" xfId="492"/>
    <cellStyle name="Moneda 4 7 2" xfId="3453"/>
    <cellStyle name="Moneda 4 7 3" xfId="6147"/>
    <cellStyle name="Moneda 4 8" xfId="625"/>
    <cellStyle name="Moneda 4 8 2" xfId="3586"/>
    <cellStyle name="Moneda 4 8 3" xfId="6280"/>
    <cellStyle name="Moneda 4 9" xfId="761"/>
    <cellStyle name="Moneda 4 9 2" xfId="3722"/>
    <cellStyle name="Moneda 4 9 3" xfId="6416"/>
    <cellStyle name="Moneda 5" xfId="28"/>
    <cellStyle name="Moneda 5 10" xfId="905"/>
    <cellStyle name="Moneda 5 10 2" xfId="3866"/>
    <cellStyle name="Moneda 5 10 3" xfId="6560"/>
    <cellStyle name="Moneda 5 11" xfId="1039"/>
    <cellStyle name="Moneda 5 11 2" xfId="4000"/>
    <cellStyle name="Moneda 5 11 3" xfId="6694"/>
    <cellStyle name="Moneda 5 12" xfId="1177"/>
    <cellStyle name="Moneda 5 12 2" xfId="4138"/>
    <cellStyle name="Moneda 5 12 3" xfId="6832"/>
    <cellStyle name="Moneda 5 13" xfId="1315"/>
    <cellStyle name="Moneda 5 13 2" xfId="4276"/>
    <cellStyle name="Moneda 5 13 3" xfId="6970"/>
    <cellStyle name="Moneda 5 14" xfId="1456"/>
    <cellStyle name="Moneda 5 14 2" xfId="4417"/>
    <cellStyle name="Moneda 5 14 3" xfId="7111"/>
    <cellStyle name="Moneda 5 15" xfId="1593"/>
    <cellStyle name="Moneda 5 15 2" xfId="4554"/>
    <cellStyle name="Moneda 5 15 3" xfId="7248"/>
    <cellStyle name="Moneda 5 16" xfId="1732"/>
    <cellStyle name="Moneda 5 16 2" xfId="4693"/>
    <cellStyle name="Moneda 5 16 3" xfId="7387"/>
    <cellStyle name="Moneda 5 17" xfId="1866"/>
    <cellStyle name="Moneda 5 17 2" xfId="4827"/>
    <cellStyle name="Moneda 5 17 3" xfId="7521"/>
    <cellStyle name="Moneda 5 18" xfId="2001"/>
    <cellStyle name="Moneda 5 18 2" xfId="4962"/>
    <cellStyle name="Moneda 5 18 3" xfId="7656"/>
    <cellStyle name="Moneda 5 19" xfId="2137"/>
    <cellStyle name="Moneda 5 19 2" xfId="5098"/>
    <cellStyle name="Moneda 5 19 3" xfId="7792"/>
    <cellStyle name="Moneda 5 2" xfId="85"/>
    <cellStyle name="Moneda 5 2 10" xfId="1316"/>
    <cellStyle name="Moneda 5 2 10 2" xfId="4277"/>
    <cellStyle name="Moneda 5 2 10 3" xfId="6971"/>
    <cellStyle name="Moneda 5 2 11" xfId="1457"/>
    <cellStyle name="Moneda 5 2 11 2" xfId="4418"/>
    <cellStyle name="Moneda 5 2 11 3" xfId="7112"/>
    <cellStyle name="Moneda 5 2 12" xfId="1594"/>
    <cellStyle name="Moneda 5 2 12 2" xfId="4555"/>
    <cellStyle name="Moneda 5 2 12 3" xfId="7249"/>
    <cellStyle name="Moneda 5 2 13" xfId="1733"/>
    <cellStyle name="Moneda 5 2 13 2" xfId="4694"/>
    <cellStyle name="Moneda 5 2 13 3" xfId="7388"/>
    <cellStyle name="Moneda 5 2 14" xfId="1867"/>
    <cellStyle name="Moneda 5 2 14 2" xfId="4828"/>
    <cellStyle name="Moneda 5 2 14 3" xfId="7522"/>
    <cellStyle name="Moneda 5 2 15" xfId="2002"/>
    <cellStyle name="Moneda 5 2 15 2" xfId="4963"/>
    <cellStyle name="Moneda 5 2 15 3" xfId="7657"/>
    <cellStyle name="Moneda 5 2 16" xfId="2138"/>
    <cellStyle name="Moneda 5 2 16 2" xfId="5099"/>
    <cellStyle name="Moneda 5 2 16 3" xfId="7793"/>
    <cellStyle name="Moneda 5 2 17" xfId="2274"/>
    <cellStyle name="Moneda 5 2 17 2" xfId="5235"/>
    <cellStyle name="Moneda 5 2 17 3" xfId="7929"/>
    <cellStyle name="Moneda 5 2 18" xfId="2409"/>
    <cellStyle name="Moneda 5 2 18 2" xfId="5370"/>
    <cellStyle name="Moneda 5 2 18 3" xfId="8064"/>
    <cellStyle name="Moneda 5 2 19" xfId="2552"/>
    <cellStyle name="Moneda 5 2 19 2" xfId="5513"/>
    <cellStyle name="Moneda 5 2 19 3" xfId="8207"/>
    <cellStyle name="Moneda 5 2 2" xfId="227"/>
    <cellStyle name="Moneda 5 2 2 2" xfId="3188"/>
    <cellStyle name="Moneda 5 2 2 3" xfId="5882"/>
    <cellStyle name="Moneda 5 2 20" xfId="2690"/>
    <cellStyle name="Moneda 5 2 21" xfId="2824"/>
    <cellStyle name="Moneda 5 2 22" xfId="2958"/>
    <cellStyle name="Moneda 5 2 23" xfId="3046"/>
    <cellStyle name="Moneda 5 2 24" xfId="5650"/>
    <cellStyle name="Moneda 5 2 25" xfId="5740"/>
    <cellStyle name="Moneda 5 2 3" xfId="362"/>
    <cellStyle name="Moneda 5 2 3 2" xfId="3323"/>
    <cellStyle name="Moneda 5 2 3 3" xfId="6017"/>
    <cellStyle name="Moneda 5 2 4" xfId="497"/>
    <cellStyle name="Moneda 5 2 4 2" xfId="3458"/>
    <cellStyle name="Moneda 5 2 4 3" xfId="6152"/>
    <cellStyle name="Moneda 5 2 5" xfId="630"/>
    <cellStyle name="Moneda 5 2 5 2" xfId="3591"/>
    <cellStyle name="Moneda 5 2 5 3" xfId="6285"/>
    <cellStyle name="Moneda 5 2 6" xfId="766"/>
    <cellStyle name="Moneda 5 2 6 2" xfId="3727"/>
    <cellStyle name="Moneda 5 2 6 3" xfId="6421"/>
    <cellStyle name="Moneda 5 2 7" xfId="906"/>
    <cellStyle name="Moneda 5 2 7 2" xfId="3867"/>
    <cellStyle name="Moneda 5 2 7 3" xfId="6561"/>
    <cellStyle name="Moneda 5 2 8" xfId="1040"/>
    <cellStyle name="Moneda 5 2 8 2" xfId="4001"/>
    <cellStyle name="Moneda 5 2 8 3" xfId="6695"/>
    <cellStyle name="Moneda 5 2 9" xfId="1178"/>
    <cellStyle name="Moneda 5 2 9 2" xfId="4139"/>
    <cellStyle name="Moneda 5 2 9 3" xfId="6833"/>
    <cellStyle name="Moneda 5 20" xfId="2273"/>
    <cellStyle name="Moneda 5 20 2" xfId="5234"/>
    <cellStyle name="Moneda 5 20 3" xfId="7928"/>
    <cellStyle name="Moneda 5 21" xfId="2408"/>
    <cellStyle name="Moneda 5 21 2" xfId="5369"/>
    <cellStyle name="Moneda 5 21 3" xfId="8063"/>
    <cellStyle name="Moneda 5 22" xfId="2551"/>
    <cellStyle name="Moneda 5 22 2" xfId="5512"/>
    <cellStyle name="Moneda 5 22 3" xfId="8206"/>
    <cellStyle name="Moneda 5 23" xfId="2689"/>
    <cellStyle name="Moneda 5 24" xfId="2823"/>
    <cellStyle name="Moneda 5 25" xfId="2957"/>
    <cellStyle name="Moneda 5 26" xfId="2989"/>
    <cellStyle name="Moneda 5 27" xfId="5649"/>
    <cellStyle name="Moneda 5 28" xfId="5683"/>
    <cellStyle name="Moneda 5 3" xfId="59"/>
    <cellStyle name="Moneda 5 3 10" xfId="1317"/>
    <cellStyle name="Moneda 5 3 10 2" xfId="4278"/>
    <cellStyle name="Moneda 5 3 10 3" xfId="6972"/>
    <cellStyle name="Moneda 5 3 11" xfId="1458"/>
    <cellStyle name="Moneda 5 3 11 2" xfId="4419"/>
    <cellStyle name="Moneda 5 3 11 3" xfId="7113"/>
    <cellStyle name="Moneda 5 3 12" xfId="1595"/>
    <cellStyle name="Moneda 5 3 12 2" xfId="4556"/>
    <cellStyle name="Moneda 5 3 12 3" xfId="7250"/>
    <cellStyle name="Moneda 5 3 13" xfId="1734"/>
    <cellStyle name="Moneda 5 3 13 2" xfId="4695"/>
    <cellStyle name="Moneda 5 3 13 3" xfId="7389"/>
    <cellStyle name="Moneda 5 3 14" xfId="1868"/>
    <cellStyle name="Moneda 5 3 14 2" xfId="4829"/>
    <cellStyle name="Moneda 5 3 14 3" xfId="7523"/>
    <cellStyle name="Moneda 5 3 15" xfId="2003"/>
    <cellStyle name="Moneda 5 3 15 2" xfId="4964"/>
    <cellStyle name="Moneda 5 3 15 3" xfId="7658"/>
    <cellStyle name="Moneda 5 3 16" xfId="2139"/>
    <cellStyle name="Moneda 5 3 16 2" xfId="5100"/>
    <cellStyle name="Moneda 5 3 16 3" xfId="7794"/>
    <cellStyle name="Moneda 5 3 17" xfId="2275"/>
    <cellStyle name="Moneda 5 3 17 2" xfId="5236"/>
    <cellStyle name="Moneda 5 3 17 3" xfId="7930"/>
    <cellStyle name="Moneda 5 3 18" xfId="2410"/>
    <cellStyle name="Moneda 5 3 18 2" xfId="5371"/>
    <cellStyle name="Moneda 5 3 18 3" xfId="8065"/>
    <cellStyle name="Moneda 5 3 19" xfId="2553"/>
    <cellStyle name="Moneda 5 3 19 2" xfId="5514"/>
    <cellStyle name="Moneda 5 3 19 3" xfId="8208"/>
    <cellStyle name="Moneda 5 3 2" xfId="228"/>
    <cellStyle name="Moneda 5 3 2 2" xfId="3189"/>
    <cellStyle name="Moneda 5 3 2 3" xfId="5883"/>
    <cellStyle name="Moneda 5 3 20" xfId="2691"/>
    <cellStyle name="Moneda 5 3 21" xfId="2825"/>
    <cellStyle name="Moneda 5 3 22" xfId="2959"/>
    <cellStyle name="Moneda 5 3 23" xfId="3020"/>
    <cellStyle name="Moneda 5 3 24" xfId="5651"/>
    <cellStyle name="Moneda 5 3 25" xfId="5714"/>
    <cellStyle name="Moneda 5 3 3" xfId="363"/>
    <cellStyle name="Moneda 5 3 3 2" xfId="3324"/>
    <cellStyle name="Moneda 5 3 3 3" xfId="6018"/>
    <cellStyle name="Moneda 5 3 4" xfId="498"/>
    <cellStyle name="Moneda 5 3 4 2" xfId="3459"/>
    <cellStyle name="Moneda 5 3 4 3" xfId="6153"/>
    <cellStyle name="Moneda 5 3 5" xfId="631"/>
    <cellStyle name="Moneda 5 3 5 2" xfId="3592"/>
    <cellStyle name="Moneda 5 3 5 3" xfId="6286"/>
    <cellStyle name="Moneda 5 3 6" xfId="767"/>
    <cellStyle name="Moneda 5 3 6 2" xfId="3728"/>
    <cellStyle name="Moneda 5 3 6 3" xfId="6422"/>
    <cellStyle name="Moneda 5 3 7" xfId="907"/>
    <cellStyle name="Moneda 5 3 7 2" xfId="3868"/>
    <cellStyle name="Moneda 5 3 7 3" xfId="6562"/>
    <cellStyle name="Moneda 5 3 8" xfId="1041"/>
    <cellStyle name="Moneda 5 3 8 2" xfId="4002"/>
    <cellStyle name="Moneda 5 3 8 3" xfId="6696"/>
    <cellStyle name="Moneda 5 3 9" xfId="1179"/>
    <cellStyle name="Moneda 5 3 9 2" xfId="4140"/>
    <cellStyle name="Moneda 5 3 9 3" xfId="6834"/>
    <cellStyle name="Moneda 5 4" xfId="229"/>
    <cellStyle name="Moneda 5 4 10" xfId="1459"/>
    <cellStyle name="Moneda 5 4 10 2" xfId="4420"/>
    <cellStyle name="Moneda 5 4 10 3" xfId="7114"/>
    <cellStyle name="Moneda 5 4 11" xfId="1596"/>
    <cellStyle name="Moneda 5 4 11 2" xfId="4557"/>
    <cellStyle name="Moneda 5 4 11 3" xfId="7251"/>
    <cellStyle name="Moneda 5 4 12" xfId="1735"/>
    <cellStyle name="Moneda 5 4 12 2" xfId="4696"/>
    <cellStyle name="Moneda 5 4 12 3" xfId="7390"/>
    <cellStyle name="Moneda 5 4 13" xfId="1869"/>
    <cellStyle name="Moneda 5 4 13 2" xfId="4830"/>
    <cellStyle name="Moneda 5 4 13 3" xfId="7524"/>
    <cellStyle name="Moneda 5 4 14" xfId="2004"/>
    <cellStyle name="Moneda 5 4 14 2" xfId="4965"/>
    <cellStyle name="Moneda 5 4 14 3" xfId="7659"/>
    <cellStyle name="Moneda 5 4 15" xfId="2140"/>
    <cellStyle name="Moneda 5 4 15 2" xfId="5101"/>
    <cellStyle name="Moneda 5 4 15 3" xfId="7795"/>
    <cellStyle name="Moneda 5 4 16" xfId="2276"/>
    <cellStyle name="Moneda 5 4 16 2" xfId="5237"/>
    <cellStyle name="Moneda 5 4 16 3" xfId="7931"/>
    <cellStyle name="Moneda 5 4 17" xfId="2411"/>
    <cellStyle name="Moneda 5 4 17 2" xfId="5372"/>
    <cellStyle name="Moneda 5 4 17 3" xfId="8066"/>
    <cellStyle name="Moneda 5 4 18" xfId="2554"/>
    <cellStyle name="Moneda 5 4 18 2" xfId="5515"/>
    <cellStyle name="Moneda 5 4 18 3" xfId="8209"/>
    <cellStyle name="Moneda 5 4 19" xfId="2692"/>
    <cellStyle name="Moneda 5 4 2" xfId="364"/>
    <cellStyle name="Moneda 5 4 2 2" xfId="3325"/>
    <cellStyle name="Moneda 5 4 2 3" xfId="6019"/>
    <cellStyle name="Moneda 5 4 20" xfId="2826"/>
    <cellStyle name="Moneda 5 4 21" xfId="2960"/>
    <cellStyle name="Moneda 5 4 22" xfId="3190"/>
    <cellStyle name="Moneda 5 4 23" xfId="5652"/>
    <cellStyle name="Moneda 5 4 24" xfId="5884"/>
    <cellStyle name="Moneda 5 4 3" xfId="499"/>
    <cellStyle name="Moneda 5 4 3 2" xfId="3460"/>
    <cellStyle name="Moneda 5 4 3 3" xfId="6154"/>
    <cellStyle name="Moneda 5 4 4" xfId="632"/>
    <cellStyle name="Moneda 5 4 4 2" xfId="3593"/>
    <cellStyle name="Moneda 5 4 4 3" xfId="6287"/>
    <cellStyle name="Moneda 5 4 5" xfId="768"/>
    <cellStyle name="Moneda 5 4 5 2" xfId="3729"/>
    <cellStyle name="Moneda 5 4 5 3" xfId="6423"/>
    <cellStyle name="Moneda 5 4 6" xfId="908"/>
    <cellStyle name="Moneda 5 4 6 2" xfId="3869"/>
    <cellStyle name="Moneda 5 4 6 3" xfId="6563"/>
    <cellStyle name="Moneda 5 4 7" xfId="1042"/>
    <cellStyle name="Moneda 5 4 7 2" xfId="4003"/>
    <cellStyle name="Moneda 5 4 7 3" xfId="6697"/>
    <cellStyle name="Moneda 5 4 8" xfId="1180"/>
    <cellStyle name="Moneda 5 4 8 2" xfId="4141"/>
    <cellStyle name="Moneda 5 4 8 3" xfId="6835"/>
    <cellStyle name="Moneda 5 4 9" xfId="1318"/>
    <cellStyle name="Moneda 5 4 9 2" xfId="4279"/>
    <cellStyle name="Moneda 5 4 9 3" xfId="6973"/>
    <cellStyle name="Moneda 5 5" xfId="226"/>
    <cellStyle name="Moneda 5 5 2" xfId="3187"/>
    <cellStyle name="Moneda 5 5 3" xfId="5881"/>
    <cellStyle name="Moneda 5 6" xfId="361"/>
    <cellStyle name="Moneda 5 6 2" xfId="3322"/>
    <cellStyle name="Moneda 5 6 3" xfId="6016"/>
    <cellStyle name="Moneda 5 7" xfId="496"/>
    <cellStyle name="Moneda 5 7 2" xfId="3457"/>
    <cellStyle name="Moneda 5 7 3" xfId="6151"/>
    <cellStyle name="Moneda 5 8" xfId="629"/>
    <cellStyle name="Moneda 5 8 2" xfId="3590"/>
    <cellStyle name="Moneda 5 8 3" xfId="6284"/>
    <cellStyle name="Moneda 5 9" xfId="765"/>
    <cellStyle name="Moneda 5 9 2" xfId="3726"/>
    <cellStyle name="Moneda 5 9 3" xfId="6420"/>
    <cellStyle name="Moneda 6" xfId="37"/>
    <cellStyle name="Moneda 6 10" xfId="1181"/>
    <cellStyle name="Moneda 6 10 2" xfId="4142"/>
    <cellStyle name="Moneda 6 10 3" xfId="6836"/>
    <cellStyle name="Moneda 6 11" xfId="1319"/>
    <cellStyle name="Moneda 6 11 2" xfId="4280"/>
    <cellStyle name="Moneda 6 11 3" xfId="6974"/>
    <cellStyle name="Moneda 6 12" xfId="1460"/>
    <cellStyle name="Moneda 6 12 2" xfId="4421"/>
    <cellStyle name="Moneda 6 12 3" xfId="7115"/>
    <cellStyle name="Moneda 6 13" xfId="1597"/>
    <cellStyle name="Moneda 6 13 2" xfId="4558"/>
    <cellStyle name="Moneda 6 13 3" xfId="7252"/>
    <cellStyle name="Moneda 6 14" xfId="1736"/>
    <cellStyle name="Moneda 6 14 2" xfId="4697"/>
    <cellStyle name="Moneda 6 14 3" xfId="7391"/>
    <cellStyle name="Moneda 6 15" xfId="1870"/>
    <cellStyle name="Moneda 6 15 2" xfId="4831"/>
    <cellStyle name="Moneda 6 15 3" xfId="7525"/>
    <cellStyle name="Moneda 6 16" xfId="2005"/>
    <cellStyle name="Moneda 6 16 2" xfId="4966"/>
    <cellStyle name="Moneda 6 16 3" xfId="7660"/>
    <cellStyle name="Moneda 6 17" xfId="2141"/>
    <cellStyle name="Moneda 6 17 2" xfId="5102"/>
    <cellStyle name="Moneda 6 17 3" xfId="7796"/>
    <cellStyle name="Moneda 6 18" xfId="2277"/>
    <cellStyle name="Moneda 6 18 2" xfId="5238"/>
    <cellStyle name="Moneda 6 18 3" xfId="7932"/>
    <cellStyle name="Moneda 6 19" xfId="2412"/>
    <cellStyle name="Moneda 6 19 2" xfId="5373"/>
    <cellStyle name="Moneda 6 19 3" xfId="8067"/>
    <cellStyle name="Moneda 6 2" xfId="231"/>
    <cellStyle name="Moneda 6 2 10" xfId="1461"/>
    <cellStyle name="Moneda 6 2 10 2" xfId="4422"/>
    <cellStyle name="Moneda 6 2 10 3" xfId="7116"/>
    <cellStyle name="Moneda 6 2 11" xfId="1598"/>
    <cellStyle name="Moneda 6 2 11 2" xfId="4559"/>
    <cellStyle name="Moneda 6 2 11 3" xfId="7253"/>
    <cellStyle name="Moneda 6 2 12" xfId="1737"/>
    <cellStyle name="Moneda 6 2 12 2" xfId="4698"/>
    <cellStyle name="Moneda 6 2 12 3" xfId="7392"/>
    <cellStyle name="Moneda 6 2 13" xfId="1871"/>
    <cellStyle name="Moneda 6 2 13 2" xfId="4832"/>
    <cellStyle name="Moneda 6 2 13 3" xfId="7526"/>
    <cellStyle name="Moneda 6 2 14" xfId="2006"/>
    <cellStyle name="Moneda 6 2 14 2" xfId="4967"/>
    <cellStyle name="Moneda 6 2 14 3" xfId="7661"/>
    <cellStyle name="Moneda 6 2 15" xfId="2142"/>
    <cellStyle name="Moneda 6 2 15 2" xfId="5103"/>
    <cellStyle name="Moneda 6 2 15 3" xfId="7797"/>
    <cellStyle name="Moneda 6 2 16" xfId="2278"/>
    <cellStyle name="Moneda 6 2 16 2" xfId="5239"/>
    <cellStyle name="Moneda 6 2 16 3" xfId="7933"/>
    <cellStyle name="Moneda 6 2 17" xfId="2413"/>
    <cellStyle name="Moneda 6 2 17 2" xfId="5374"/>
    <cellStyle name="Moneda 6 2 17 3" xfId="8068"/>
    <cellStyle name="Moneda 6 2 18" xfId="2556"/>
    <cellStyle name="Moneda 6 2 18 2" xfId="5517"/>
    <cellStyle name="Moneda 6 2 18 3" xfId="8211"/>
    <cellStyle name="Moneda 6 2 19" xfId="2694"/>
    <cellStyle name="Moneda 6 2 2" xfId="366"/>
    <cellStyle name="Moneda 6 2 2 2" xfId="3327"/>
    <cellStyle name="Moneda 6 2 2 3" xfId="6021"/>
    <cellStyle name="Moneda 6 2 20" xfId="2828"/>
    <cellStyle name="Moneda 6 2 21" xfId="2962"/>
    <cellStyle name="Moneda 6 2 22" xfId="3192"/>
    <cellStyle name="Moneda 6 2 23" xfId="5654"/>
    <cellStyle name="Moneda 6 2 24" xfId="5886"/>
    <cellStyle name="Moneda 6 2 3" xfId="501"/>
    <cellStyle name="Moneda 6 2 3 2" xfId="3462"/>
    <cellStyle name="Moneda 6 2 3 3" xfId="6156"/>
    <cellStyle name="Moneda 6 2 4" xfId="634"/>
    <cellStyle name="Moneda 6 2 4 2" xfId="3595"/>
    <cellStyle name="Moneda 6 2 4 3" xfId="6289"/>
    <cellStyle name="Moneda 6 2 5" xfId="770"/>
    <cellStyle name="Moneda 6 2 5 2" xfId="3731"/>
    <cellStyle name="Moneda 6 2 5 3" xfId="6425"/>
    <cellStyle name="Moneda 6 2 6" xfId="910"/>
    <cellStyle name="Moneda 6 2 6 2" xfId="3871"/>
    <cellStyle name="Moneda 6 2 6 3" xfId="6565"/>
    <cellStyle name="Moneda 6 2 7" xfId="1044"/>
    <cellStyle name="Moneda 6 2 7 2" xfId="4005"/>
    <cellStyle name="Moneda 6 2 7 3" xfId="6699"/>
    <cellStyle name="Moneda 6 2 8" xfId="1182"/>
    <cellStyle name="Moneda 6 2 8 2" xfId="4143"/>
    <cellStyle name="Moneda 6 2 8 3" xfId="6837"/>
    <cellStyle name="Moneda 6 2 9" xfId="1320"/>
    <cellStyle name="Moneda 6 2 9 2" xfId="4281"/>
    <cellStyle name="Moneda 6 2 9 3" xfId="6975"/>
    <cellStyle name="Moneda 6 20" xfId="2555"/>
    <cellStyle name="Moneda 6 20 2" xfId="5516"/>
    <cellStyle name="Moneda 6 20 3" xfId="8210"/>
    <cellStyle name="Moneda 6 21" xfId="2693"/>
    <cellStyle name="Moneda 6 22" xfId="2827"/>
    <cellStyle name="Moneda 6 23" xfId="2961"/>
    <cellStyle name="Moneda 6 24" xfId="2998"/>
    <cellStyle name="Moneda 6 25" xfId="5653"/>
    <cellStyle name="Moneda 6 26" xfId="5692"/>
    <cellStyle name="Moneda 6 3" xfId="230"/>
    <cellStyle name="Moneda 6 3 2" xfId="3191"/>
    <cellStyle name="Moneda 6 3 3" xfId="5885"/>
    <cellStyle name="Moneda 6 4" xfId="365"/>
    <cellStyle name="Moneda 6 4 2" xfId="3326"/>
    <cellStyle name="Moneda 6 4 3" xfId="6020"/>
    <cellStyle name="Moneda 6 5" xfId="500"/>
    <cellStyle name="Moneda 6 5 2" xfId="3461"/>
    <cellStyle name="Moneda 6 5 3" xfId="6155"/>
    <cellStyle name="Moneda 6 6" xfId="633"/>
    <cellStyle name="Moneda 6 6 2" xfId="3594"/>
    <cellStyle name="Moneda 6 6 3" xfId="6288"/>
    <cellStyle name="Moneda 6 7" xfId="769"/>
    <cellStyle name="Moneda 6 7 2" xfId="3730"/>
    <cellStyle name="Moneda 6 7 3" xfId="6424"/>
    <cellStyle name="Moneda 6 8" xfId="909"/>
    <cellStyle name="Moneda 6 8 2" xfId="3870"/>
    <cellStyle name="Moneda 6 8 3" xfId="6564"/>
    <cellStyle name="Moneda 6 9" xfId="1043"/>
    <cellStyle name="Moneda 6 9 2" xfId="4004"/>
    <cellStyle name="Moneda 6 9 3" xfId="6698"/>
    <cellStyle name="Moneda 7" xfId="63"/>
    <cellStyle name="Moneda 7 10" xfId="1321"/>
    <cellStyle name="Moneda 7 10 2" xfId="4282"/>
    <cellStyle name="Moneda 7 10 3" xfId="6976"/>
    <cellStyle name="Moneda 7 11" xfId="1462"/>
    <cellStyle name="Moneda 7 11 2" xfId="4423"/>
    <cellStyle name="Moneda 7 11 3" xfId="7117"/>
    <cellStyle name="Moneda 7 12" xfId="1599"/>
    <cellStyle name="Moneda 7 12 2" xfId="4560"/>
    <cellStyle name="Moneda 7 12 3" xfId="7254"/>
    <cellStyle name="Moneda 7 13" xfId="1738"/>
    <cellStyle name="Moneda 7 13 2" xfId="4699"/>
    <cellStyle name="Moneda 7 13 3" xfId="7393"/>
    <cellStyle name="Moneda 7 14" xfId="1872"/>
    <cellStyle name="Moneda 7 14 2" xfId="4833"/>
    <cellStyle name="Moneda 7 14 3" xfId="7527"/>
    <cellStyle name="Moneda 7 15" xfId="2007"/>
    <cellStyle name="Moneda 7 15 2" xfId="4968"/>
    <cellStyle name="Moneda 7 15 3" xfId="7662"/>
    <cellStyle name="Moneda 7 16" xfId="2143"/>
    <cellStyle name="Moneda 7 16 2" xfId="5104"/>
    <cellStyle name="Moneda 7 16 3" xfId="7798"/>
    <cellStyle name="Moneda 7 17" xfId="2279"/>
    <cellStyle name="Moneda 7 17 2" xfId="5240"/>
    <cellStyle name="Moneda 7 17 3" xfId="7934"/>
    <cellStyle name="Moneda 7 18" xfId="2414"/>
    <cellStyle name="Moneda 7 18 2" xfId="5375"/>
    <cellStyle name="Moneda 7 18 3" xfId="8069"/>
    <cellStyle name="Moneda 7 19" xfId="2557"/>
    <cellStyle name="Moneda 7 19 2" xfId="5518"/>
    <cellStyle name="Moneda 7 19 3" xfId="8212"/>
    <cellStyle name="Moneda 7 2" xfId="232"/>
    <cellStyle name="Moneda 7 2 2" xfId="3193"/>
    <cellStyle name="Moneda 7 2 3" xfId="5887"/>
    <cellStyle name="Moneda 7 20" xfId="2695"/>
    <cellStyle name="Moneda 7 21" xfId="2829"/>
    <cellStyle name="Moneda 7 22" xfId="2963"/>
    <cellStyle name="Moneda 7 23" xfId="3024"/>
    <cellStyle name="Moneda 7 24" xfId="5655"/>
    <cellStyle name="Moneda 7 25" xfId="5718"/>
    <cellStyle name="Moneda 7 3" xfId="367"/>
    <cellStyle name="Moneda 7 3 2" xfId="3328"/>
    <cellStyle name="Moneda 7 3 3" xfId="6022"/>
    <cellStyle name="Moneda 7 4" xfId="502"/>
    <cellStyle name="Moneda 7 4 2" xfId="3463"/>
    <cellStyle name="Moneda 7 4 3" xfId="6157"/>
    <cellStyle name="Moneda 7 5" xfId="635"/>
    <cellStyle name="Moneda 7 5 2" xfId="3596"/>
    <cellStyle name="Moneda 7 5 3" xfId="6290"/>
    <cellStyle name="Moneda 7 6" xfId="771"/>
    <cellStyle name="Moneda 7 6 2" xfId="3732"/>
    <cellStyle name="Moneda 7 6 3" xfId="6426"/>
    <cellStyle name="Moneda 7 7" xfId="911"/>
    <cellStyle name="Moneda 7 7 2" xfId="3872"/>
    <cellStyle name="Moneda 7 7 3" xfId="6566"/>
    <cellStyle name="Moneda 7 8" xfId="1045"/>
    <cellStyle name="Moneda 7 8 2" xfId="4006"/>
    <cellStyle name="Moneda 7 8 3" xfId="6700"/>
    <cellStyle name="Moneda 7 9" xfId="1183"/>
    <cellStyle name="Moneda 7 9 2" xfId="4144"/>
    <cellStyle name="Moneda 7 9 3" xfId="6838"/>
    <cellStyle name="Moneda 8" xfId="93"/>
    <cellStyle name="Moneda 8 10" xfId="1322"/>
    <cellStyle name="Moneda 8 10 2" xfId="4283"/>
    <cellStyle name="Moneda 8 10 3" xfId="6977"/>
    <cellStyle name="Moneda 8 11" xfId="1463"/>
    <cellStyle name="Moneda 8 11 2" xfId="4424"/>
    <cellStyle name="Moneda 8 11 3" xfId="7118"/>
    <cellStyle name="Moneda 8 12" xfId="1600"/>
    <cellStyle name="Moneda 8 12 2" xfId="4561"/>
    <cellStyle name="Moneda 8 12 3" xfId="7255"/>
    <cellStyle name="Moneda 8 13" xfId="1739"/>
    <cellStyle name="Moneda 8 13 2" xfId="4700"/>
    <cellStyle name="Moneda 8 13 3" xfId="7394"/>
    <cellStyle name="Moneda 8 14" xfId="1873"/>
    <cellStyle name="Moneda 8 14 2" xfId="4834"/>
    <cellStyle name="Moneda 8 14 3" xfId="7528"/>
    <cellStyle name="Moneda 8 15" xfId="2008"/>
    <cellStyle name="Moneda 8 15 2" xfId="4969"/>
    <cellStyle name="Moneda 8 15 3" xfId="7663"/>
    <cellStyle name="Moneda 8 16" xfId="2144"/>
    <cellStyle name="Moneda 8 16 2" xfId="5105"/>
    <cellStyle name="Moneda 8 16 3" xfId="7799"/>
    <cellStyle name="Moneda 8 17" xfId="2280"/>
    <cellStyle name="Moneda 8 17 2" xfId="5241"/>
    <cellStyle name="Moneda 8 17 3" xfId="7935"/>
    <cellStyle name="Moneda 8 18" xfId="2415"/>
    <cellStyle name="Moneda 8 18 2" xfId="5376"/>
    <cellStyle name="Moneda 8 18 3" xfId="8070"/>
    <cellStyle name="Moneda 8 19" xfId="2558"/>
    <cellStyle name="Moneda 8 19 2" xfId="5519"/>
    <cellStyle name="Moneda 8 19 3" xfId="8213"/>
    <cellStyle name="Moneda 8 2" xfId="233"/>
    <cellStyle name="Moneda 8 2 2" xfId="3194"/>
    <cellStyle name="Moneda 8 2 3" xfId="5888"/>
    <cellStyle name="Moneda 8 20" xfId="2696"/>
    <cellStyle name="Moneda 8 21" xfId="2830"/>
    <cellStyle name="Moneda 8 22" xfId="2964"/>
    <cellStyle name="Moneda 8 23" xfId="3054"/>
    <cellStyle name="Moneda 8 24" xfId="5656"/>
    <cellStyle name="Moneda 8 25" xfId="5748"/>
    <cellStyle name="Moneda 8 3" xfId="368"/>
    <cellStyle name="Moneda 8 3 2" xfId="3329"/>
    <cellStyle name="Moneda 8 3 3" xfId="6023"/>
    <cellStyle name="Moneda 8 4" xfId="503"/>
    <cellStyle name="Moneda 8 4 2" xfId="3464"/>
    <cellStyle name="Moneda 8 4 3" xfId="6158"/>
    <cellStyle name="Moneda 8 5" xfId="636"/>
    <cellStyle name="Moneda 8 5 2" xfId="3597"/>
    <cellStyle name="Moneda 8 5 3" xfId="6291"/>
    <cellStyle name="Moneda 8 6" xfId="772"/>
    <cellStyle name="Moneda 8 6 2" xfId="3733"/>
    <cellStyle name="Moneda 8 6 3" xfId="6427"/>
    <cellStyle name="Moneda 8 7" xfId="912"/>
    <cellStyle name="Moneda 8 7 2" xfId="3873"/>
    <cellStyle name="Moneda 8 7 3" xfId="6567"/>
    <cellStyle name="Moneda 8 8" xfId="1046"/>
    <cellStyle name="Moneda 8 8 2" xfId="4007"/>
    <cellStyle name="Moneda 8 8 3" xfId="6701"/>
    <cellStyle name="Moneda 8 9" xfId="1184"/>
    <cellStyle name="Moneda 8 9 2" xfId="4145"/>
    <cellStyle name="Moneda 8 9 3" xfId="6839"/>
    <cellStyle name="Moneda 9" xfId="234"/>
    <cellStyle name="Moneda 9 10" xfId="1464"/>
    <cellStyle name="Moneda 9 10 2" xfId="4425"/>
    <cellStyle name="Moneda 9 10 3" xfId="7119"/>
    <cellStyle name="Moneda 9 11" xfId="1601"/>
    <cellStyle name="Moneda 9 11 2" xfId="4562"/>
    <cellStyle name="Moneda 9 11 3" xfId="7256"/>
    <cellStyle name="Moneda 9 12" xfId="1740"/>
    <cellStyle name="Moneda 9 12 2" xfId="4701"/>
    <cellStyle name="Moneda 9 12 3" xfId="7395"/>
    <cellStyle name="Moneda 9 13" xfId="1874"/>
    <cellStyle name="Moneda 9 13 2" xfId="4835"/>
    <cellStyle name="Moneda 9 13 3" xfId="7529"/>
    <cellStyle name="Moneda 9 14" xfId="2009"/>
    <cellStyle name="Moneda 9 14 2" xfId="4970"/>
    <cellStyle name="Moneda 9 14 3" xfId="7664"/>
    <cellStyle name="Moneda 9 15" xfId="2145"/>
    <cellStyle name="Moneda 9 15 2" xfId="5106"/>
    <cellStyle name="Moneda 9 15 3" xfId="7800"/>
    <cellStyle name="Moneda 9 16" xfId="2281"/>
    <cellStyle name="Moneda 9 16 2" xfId="5242"/>
    <cellStyle name="Moneda 9 16 3" xfId="7936"/>
    <cellStyle name="Moneda 9 17" xfId="2416"/>
    <cellStyle name="Moneda 9 17 2" xfId="5377"/>
    <cellStyle name="Moneda 9 17 3" xfId="8071"/>
    <cellStyle name="Moneda 9 18" xfId="2559"/>
    <cellStyle name="Moneda 9 18 2" xfId="5520"/>
    <cellStyle name="Moneda 9 18 3" xfId="8214"/>
    <cellStyle name="Moneda 9 19" xfId="2697"/>
    <cellStyle name="Moneda 9 2" xfId="369"/>
    <cellStyle name="Moneda 9 2 2" xfId="3330"/>
    <cellStyle name="Moneda 9 2 3" xfId="6024"/>
    <cellStyle name="Moneda 9 20" xfId="2831"/>
    <cellStyle name="Moneda 9 21" xfId="2965"/>
    <cellStyle name="Moneda 9 22" xfId="3195"/>
    <cellStyle name="Moneda 9 23" xfId="5657"/>
    <cellStyle name="Moneda 9 24" xfId="5889"/>
    <cellStyle name="Moneda 9 3" xfId="504"/>
    <cellStyle name="Moneda 9 3 2" xfId="3465"/>
    <cellStyle name="Moneda 9 3 3" xfId="6159"/>
    <cellStyle name="Moneda 9 4" xfId="637"/>
    <cellStyle name="Moneda 9 4 2" xfId="3598"/>
    <cellStyle name="Moneda 9 4 3" xfId="6292"/>
    <cellStyle name="Moneda 9 5" xfId="773"/>
    <cellStyle name="Moneda 9 5 2" xfId="3734"/>
    <cellStyle name="Moneda 9 5 3" xfId="6428"/>
    <cellStyle name="Moneda 9 6" xfId="913"/>
    <cellStyle name="Moneda 9 6 2" xfId="3874"/>
    <cellStyle name="Moneda 9 6 3" xfId="6568"/>
    <cellStyle name="Moneda 9 7" xfId="1047"/>
    <cellStyle name="Moneda 9 7 2" xfId="4008"/>
    <cellStyle name="Moneda 9 7 3" xfId="6702"/>
    <cellStyle name="Moneda 9 8" xfId="1185"/>
    <cellStyle name="Moneda 9 8 2" xfId="4146"/>
    <cellStyle name="Moneda 9 8 3" xfId="6840"/>
    <cellStyle name="Moneda 9 9" xfId="1323"/>
    <cellStyle name="Moneda 9 9 2" xfId="4284"/>
    <cellStyle name="Moneda 9 9 3" xfId="6978"/>
    <cellStyle name="Normal" xfId="0" builtinId="0"/>
    <cellStyle name="Normal 2 77" xfId="3"/>
    <cellStyle name="Porcentaje" xfId="8219" builtinId="5"/>
  </cellStyles>
  <dxfs count="0"/>
  <tableStyles count="0" defaultTableStyle="TableStyleMedium2" defaultPivotStyle="PivotStyleLight16"/>
  <colors>
    <mruColors>
      <color rgb="FF66FF99"/>
      <color rgb="FFFFFF00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187"/>
  <sheetViews>
    <sheetView tabSelected="1" zoomScale="85" zoomScaleNormal="85" zoomScaleSheetLayoutView="70" workbookViewId="0">
      <pane ySplit="6" topLeftCell="A93" activePane="bottomLeft" state="frozen"/>
      <selection activeCell="G588" sqref="G588"/>
      <selection pane="bottomLeft" activeCell="G192" sqref="G192"/>
    </sheetView>
  </sheetViews>
  <sheetFormatPr baseColWidth="10" defaultRowHeight="15" x14ac:dyDescent="0.25"/>
  <cols>
    <col min="1" max="1" width="5.28515625" style="77" customWidth="1"/>
    <col min="2" max="2" width="18.42578125" style="170" customWidth="1"/>
    <col min="3" max="3" width="13.42578125" style="78" customWidth="1"/>
    <col min="4" max="4" width="12.5703125" style="78" customWidth="1"/>
    <col min="5" max="5" width="26.140625" style="79" customWidth="1"/>
    <col min="6" max="6" width="15.7109375" style="78" customWidth="1"/>
    <col min="7" max="7" width="14.85546875" style="78" customWidth="1"/>
    <col min="8" max="8" width="21.7109375" style="276" customWidth="1"/>
    <col min="9" max="9" width="21.85546875" style="111" customWidth="1"/>
    <col min="10" max="10" width="30.5703125" style="384" customWidth="1"/>
    <col min="11" max="11" width="20.5703125" style="112" customWidth="1"/>
    <col min="12" max="12" width="20.7109375" style="113" customWidth="1"/>
    <col min="13" max="13" width="22.5703125" style="349" customWidth="1"/>
    <col min="14" max="14" width="18.28515625" style="346" customWidth="1"/>
    <col min="15" max="15" width="24.7109375" style="347" customWidth="1"/>
    <col min="16" max="16" width="22.7109375" style="347" customWidth="1"/>
    <col min="17" max="17" width="44.28515625" style="348" customWidth="1"/>
    <col min="18" max="18" width="33.5703125" style="348" customWidth="1"/>
    <col min="19" max="19" width="13.85546875" style="348" bestFit="1" customWidth="1"/>
    <col min="20" max="20" width="18.140625" style="348" bestFit="1" customWidth="1"/>
    <col min="21" max="29" width="11.42578125" style="348"/>
    <col min="30" max="107" width="11.42578125" style="70"/>
    <col min="108" max="16384" width="11.42578125" style="71"/>
  </cols>
  <sheetData>
    <row r="1" spans="1:107" ht="19.5" customHeigh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5"/>
      <c r="M1" s="345"/>
    </row>
    <row r="2" spans="1:107" ht="19.5" customHeight="1" x14ac:dyDescent="0.25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45"/>
    </row>
    <row r="3" spans="1:107" ht="19.5" customHeight="1" x14ac:dyDescent="0.25">
      <c r="A3" s="323" t="s">
        <v>55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N3" s="350"/>
      <c r="O3" s="351"/>
      <c r="P3" s="351"/>
    </row>
    <row r="4" spans="1:107" ht="19.5" customHeight="1" x14ac:dyDescent="0.25">
      <c r="A4" s="324" t="s">
        <v>2</v>
      </c>
      <c r="B4" s="324"/>
      <c r="C4" s="324"/>
      <c r="D4" s="324"/>
      <c r="E4" s="324"/>
      <c r="F4" s="324"/>
      <c r="G4" s="324"/>
      <c r="H4" s="324"/>
      <c r="I4" s="74"/>
      <c r="J4" s="371"/>
      <c r="K4" s="114"/>
      <c r="L4" s="76"/>
      <c r="M4" s="352"/>
      <c r="N4" s="350"/>
      <c r="O4" s="353"/>
    </row>
    <row r="5" spans="1:107" ht="19.5" customHeight="1" x14ac:dyDescent="0.25">
      <c r="F5" s="77"/>
      <c r="G5" s="75"/>
      <c r="H5" s="270" t="s">
        <v>15</v>
      </c>
      <c r="I5" s="80"/>
      <c r="J5" s="372"/>
      <c r="K5" s="115"/>
      <c r="L5" s="76"/>
      <c r="M5" s="354"/>
      <c r="N5" s="355"/>
    </row>
    <row r="6" spans="1:107" s="73" customFormat="1" ht="70.5" customHeight="1" x14ac:dyDescent="0.25">
      <c r="A6" s="116" t="s">
        <v>3</v>
      </c>
      <c r="B6" s="116" t="s">
        <v>4</v>
      </c>
      <c r="C6" s="117" t="s">
        <v>5</v>
      </c>
      <c r="D6" s="118" t="s">
        <v>6</v>
      </c>
      <c r="E6" s="119" t="s">
        <v>7</v>
      </c>
      <c r="F6" s="116" t="s">
        <v>8</v>
      </c>
      <c r="G6" s="116" t="s">
        <v>9</v>
      </c>
      <c r="H6" s="271" t="s">
        <v>10</v>
      </c>
      <c r="I6" s="120" t="s">
        <v>11</v>
      </c>
      <c r="J6" s="373" t="s">
        <v>12</v>
      </c>
      <c r="K6" s="121" t="s">
        <v>14</v>
      </c>
      <c r="L6" s="122" t="s">
        <v>13</v>
      </c>
      <c r="M6" s="356"/>
      <c r="N6" s="357"/>
      <c r="O6" s="358"/>
      <c r="P6" s="347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</row>
    <row r="7" spans="1:107" s="69" customFormat="1" ht="19.5" hidden="1" customHeight="1" x14ac:dyDescent="0.25">
      <c r="A7" s="81">
        <v>1</v>
      </c>
      <c r="B7" s="89" t="s">
        <v>48</v>
      </c>
      <c r="C7" s="92">
        <v>124255</v>
      </c>
      <c r="D7" s="83">
        <v>43476</v>
      </c>
      <c r="E7" s="84" t="s">
        <v>31</v>
      </c>
      <c r="F7" s="92">
        <v>1619</v>
      </c>
      <c r="G7" s="82">
        <v>14319</v>
      </c>
      <c r="H7" s="272">
        <v>2373252</v>
      </c>
      <c r="I7" s="86">
        <v>5142</v>
      </c>
      <c r="J7" s="374">
        <v>14864052</v>
      </c>
      <c r="K7" s="87">
        <v>7047819</v>
      </c>
      <c r="L7" s="88">
        <v>43493</v>
      </c>
      <c r="M7" s="249"/>
      <c r="N7" s="359"/>
      <c r="O7" s="360"/>
      <c r="P7" s="361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</row>
    <row r="8" spans="1:107" s="69" customFormat="1" ht="45.75" hidden="1" customHeight="1" x14ac:dyDescent="0.25">
      <c r="A8" s="81">
        <f>A7+1</f>
        <v>2</v>
      </c>
      <c r="B8" s="89" t="s">
        <v>51</v>
      </c>
      <c r="C8" s="89">
        <v>800222505</v>
      </c>
      <c r="D8" s="90">
        <v>43480</v>
      </c>
      <c r="E8" s="91" t="s">
        <v>59</v>
      </c>
      <c r="F8" s="92">
        <v>2119</v>
      </c>
      <c r="G8" s="82">
        <v>16119</v>
      </c>
      <c r="H8" s="273">
        <v>13702353</v>
      </c>
      <c r="I8" s="93">
        <v>12</v>
      </c>
      <c r="J8" s="375">
        <v>85820000</v>
      </c>
      <c r="K8" s="87">
        <v>7038619</v>
      </c>
      <c r="L8" s="88">
        <v>43493</v>
      </c>
      <c r="M8" s="249"/>
      <c r="N8" s="359"/>
      <c r="O8" s="360"/>
      <c r="P8" s="361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</row>
    <row r="9" spans="1:107" s="69" customFormat="1" ht="26.25" hidden="1" customHeight="1" x14ac:dyDescent="0.25">
      <c r="A9" s="81">
        <f t="shared" ref="A9:A72" si="0">A8+1</f>
        <v>3</v>
      </c>
      <c r="B9" s="89" t="s">
        <v>49</v>
      </c>
      <c r="C9" s="92">
        <v>900452118</v>
      </c>
      <c r="D9" s="90">
        <v>43483</v>
      </c>
      <c r="E9" s="84" t="s">
        <v>46</v>
      </c>
      <c r="F9" s="92">
        <v>319</v>
      </c>
      <c r="G9" s="92">
        <v>16719</v>
      </c>
      <c r="H9" s="273">
        <v>2268758</v>
      </c>
      <c r="I9" s="94">
        <v>353</v>
      </c>
      <c r="J9" s="299">
        <v>14209589</v>
      </c>
      <c r="K9" s="87">
        <v>7035719</v>
      </c>
      <c r="L9" s="88">
        <v>43493</v>
      </c>
      <c r="M9" s="249"/>
      <c r="N9" s="359"/>
      <c r="O9" s="360"/>
      <c r="P9" s="361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</row>
    <row r="10" spans="1:107" s="69" customFormat="1" ht="49.5" hidden="1" customHeight="1" x14ac:dyDescent="0.25">
      <c r="A10" s="81">
        <f t="shared" si="0"/>
        <v>4</v>
      </c>
      <c r="B10" s="89" t="s">
        <v>87</v>
      </c>
      <c r="C10" s="92">
        <v>830095213</v>
      </c>
      <c r="D10" s="90">
        <v>43488</v>
      </c>
      <c r="E10" s="84" t="s">
        <v>62</v>
      </c>
      <c r="F10" s="92">
        <v>119</v>
      </c>
      <c r="G10" s="82">
        <v>19619</v>
      </c>
      <c r="H10" s="273">
        <v>0</v>
      </c>
      <c r="I10" s="95" t="s">
        <v>63</v>
      </c>
      <c r="J10" s="375">
        <v>353698736</v>
      </c>
      <c r="K10" s="96">
        <v>17538619</v>
      </c>
      <c r="L10" s="105">
        <v>43507</v>
      </c>
      <c r="M10" s="249"/>
      <c r="N10" s="359"/>
      <c r="O10" s="360"/>
      <c r="P10" s="361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</row>
    <row r="11" spans="1:107" s="69" customFormat="1" ht="19.5" hidden="1" customHeight="1" x14ac:dyDescent="0.25">
      <c r="A11" s="81">
        <f t="shared" si="0"/>
        <v>5</v>
      </c>
      <c r="B11" s="89" t="s">
        <v>76</v>
      </c>
      <c r="C11" s="92">
        <v>901237197</v>
      </c>
      <c r="D11" s="90">
        <v>43493</v>
      </c>
      <c r="E11" s="84" t="s">
        <v>77</v>
      </c>
      <c r="F11" s="92">
        <v>2719</v>
      </c>
      <c r="G11" s="97">
        <v>34719</v>
      </c>
      <c r="H11" s="273">
        <v>3686000</v>
      </c>
      <c r="I11" s="93">
        <v>3</v>
      </c>
      <c r="J11" s="375">
        <v>23086000</v>
      </c>
      <c r="K11" s="96">
        <v>32638919</v>
      </c>
      <c r="L11" s="105">
        <v>43523</v>
      </c>
      <c r="M11" s="249"/>
      <c r="N11" s="359"/>
      <c r="O11" s="360"/>
      <c r="P11" s="361"/>
      <c r="Q11" s="361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</row>
    <row r="12" spans="1:107" s="69" customFormat="1" ht="19.5" hidden="1" customHeight="1" x14ac:dyDescent="0.25">
      <c r="A12" s="81">
        <f t="shared" si="0"/>
        <v>6</v>
      </c>
      <c r="B12" s="89" t="s">
        <v>95</v>
      </c>
      <c r="C12" s="92">
        <v>800198591</v>
      </c>
      <c r="D12" s="90">
        <v>43496</v>
      </c>
      <c r="E12" s="84" t="s">
        <v>17</v>
      </c>
      <c r="F12" s="92">
        <v>1819</v>
      </c>
      <c r="G12" s="97">
        <v>34319</v>
      </c>
      <c r="H12" s="273">
        <v>44559870</v>
      </c>
      <c r="I12" s="93">
        <v>8815</v>
      </c>
      <c r="J12" s="375">
        <v>279085500</v>
      </c>
      <c r="K12" s="96">
        <v>32642919</v>
      </c>
      <c r="L12" s="105">
        <v>43523</v>
      </c>
      <c r="M12" s="249"/>
      <c r="N12" s="359"/>
      <c r="O12" s="360"/>
      <c r="P12" s="361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</row>
    <row r="13" spans="1:107" s="69" customFormat="1" ht="19.5" hidden="1" customHeight="1" x14ac:dyDescent="0.25">
      <c r="A13" s="81">
        <f t="shared" si="0"/>
        <v>7</v>
      </c>
      <c r="B13" s="169" t="s">
        <v>99</v>
      </c>
      <c r="C13" s="92">
        <v>800075003</v>
      </c>
      <c r="D13" s="90">
        <v>43501</v>
      </c>
      <c r="E13" s="124" t="s">
        <v>100</v>
      </c>
      <c r="F13" s="92">
        <v>3619</v>
      </c>
      <c r="G13" s="125">
        <v>35819</v>
      </c>
      <c r="H13" s="273">
        <v>0</v>
      </c>
      <c r="I13" s="93" t="s">
        <v>101</v>
      </c>
      <c r="J13" s="375">
        <f>249087990-13737489</f>
        <v>235350501</v>
      </c>
      <c r="K13" s="96">
        <v>32647919</v>
      </c>
      <c r="L13" s="105">
        <v>43523</v>
      </c>
      <c r="M13" s="249"/>
      <c r="N13" s="359"/>
      <c r="O13" s="360"/>
      <c r="P13" s="361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</row>
    <row r="14" spans="1:107" s="69" customFormat="1" ht="19.5" hidden="1" customHeight="1" x14ac:dyDescent="0.25">
      <c r="A14" s="81">
        <f t="shared" si="0"/>
        <v>8</v>
      </c>
      <c r="B14" s="169" t="s">
        <v>49</v>
      </c>
      <c r="C14" s="92">
        <v>900452118</v>
      </c>
      <c r="D14" s="90">
        <v>43501</v>
      </c>
      <c r="E14" s="84" t="s">
        <v>46</v>
      </c>
      <c r="F14" s="92">
        <v>319</v>
      </c>
      <c r="G14" s="82">
        <v>34819</v>
      </c>
      <c r="H14" s="273">
        <v>2268758</v>
      </c>
      <c r="I14" s="93">
        <v>362</v>
      </c>
      <c r="J14" s="375">
        <v>14209589</v>
      </c>
      <c r="K14" s="96">
        <v>32671519</v>
      </c>
      <c r="L14" s="105">
        <v>43523</v>
      </c>
      <c r="M14" s="249"/>
      <c r="N14" s="359"/>
      <c r="O14" s="360"/>
      <c r="P14" s="361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</row>
    <row r="15" spans="1:107" s="69" customFormat="1" ht="19.5" hidden="1" customHeight="1" x14ac:dyDescent="0.25">
      <c r="A15" s="81">
        <f t="shared" si="0"/>
        <v>9</v>
      </c>
      <c r="B15" s="89" t="s">
        <v>48</v>
      </c>
      <c r="C15" s="92">
        <v>124255</v>
      </c>
      <c r="D15" s="90">
        <v>43501</v>
      </c>
      <c r="E15" s="84" t="s">
        <v>31</v>
      </c>
      <c r="F15" s="92">
        <v>1619</v>
      </c>
      <c r="G15" s="82">
        <v>35319</v>
      </c>
      <c r="H15" s="272">
        <v>2373252</v>
      </c>
      <c r="I15" s="86">
        <v>5150</v>
      </c>
      <c r="J15" s="374">
        <v>14864052</v>
      </c>
      <c r="K15" s="96">
        <v>32673919</v>
      </c>
      <c r="L15" s="105">
        <v>43523</v>
      </c>
      <c r="M15" s="249"/>
      <c r="N15" s="359"/>
      <c r="O15" s="361"/>
      <c r="P15" s="361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</row>
    <row r="16" spans="1:107" s="69" customFormat="1" ht="29.25" hidden="1" customHeight="1" x14ac:dyDescent="0.25">
      <c r="A16" s="81">
        <f t="shared" si="0"/>
        <v>10</v>
      </c>
      <c r="B16" s="89" t="s">
        <v>51</v>
      </c>
      <c r="C16" s="92">
        <v>800222505</v>
      </c>
      <c r="D16" s="90">
        <v>43502</v>
      </c>
      <c r="E16" s="91" t="s">
        <v>59</v>
      </c>
      <c r="F16" s="92">
        <v>2119</v>
      </c>
      <c r="G16" s="82">
        <v>36219</v>
      </c>
      <c r="H16" s="273" t="s">
        <v>102</v>
      </c>
      <c r="I16" s="93">
        <v>28</v>
      </c>
      <c r="J16" s="375">
        <v>85820000</v>
      </c>
      <c r="K16" s="96">
        <v>32686419</v>
      </c>
      <c r="L16" s="105">
        <v>43523</v>
      </c>
      <c r="M16" s="249"/>
      <c r="N16" s="359"/>
      <c r="O16" s="360"/>
      <c r="P16" s="363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</row>
    <row r="17" spans="1:29" s="69" customFormat="1" ht="30.75" hidden="1" customHeight="1" x14ac:dyDescent="0.25">
      <c r="A17" s="81">
        <f t="shared" si="0"/>
        <v>11</v>
      </c>
      <c r="B17" s="89" t="s">
        <v>103</v>
      </c>
      <c r="C17" s="92">
        <v>900266867</v>
      </c>
      <c r="D17" s="90">
        <v>43503</v>
      </c>
      <c r="E17" s="126" t="s">
        <v>104</v>
      </c>
      <c r="F17" s="99">
        <v>419</v>
      </c>
      <c r="G17" s="82">
        <v>36119</v>
      </c>
      <c r="H17" s="273">
        <v>1655919.73</v>
      </c>
      <c r="I17" s="93">
        <v>561</v>
      </c>
      <c r="J17" s="375">
        <v>10371286.74</v>
      </c>
      <c r="K17" s="96">
        <v>34550619</v>
      </c>
      <c r="L17" s="105">
        <v>43524</v>
      </c>
      <c r="M17" s="249"/>
      <c r="N17" s="359"/>
      <c r="O17" s="249"/>
      <c r="P17" s="363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</row>
    <row r="18" spans="1:29" s="69" customFormat="1" ht="27" hidden="1" customHeight="1" x14ac:dyDescent="0.25">
      <c r="A18" s="81">
        <f t="shared" si="0"/>
        <v>12</v>
      </c>
      <c r="B18" s="89" t="s">
        <v>87</v>
      </c>
      <c r="C18" s="92">
        <v>830095213</v>
      </c>
      <c r="D18" s="90">
        <v>43503</v>
      </c>
      <c r="E18" s="84" t="s">
        <v>62</v>
      </c>
      <c r="F18" s="99">
        <v>119</v>
      </c>
      <c r="G18" s="82">
        <v>36419</v>
      </c>
      <c r="H18" s="273">
        <v>0</v>
      </c>
      <c r="I18" s="98" t="s">
        <v>107</v>
      </c>
      <c r="J18" s="375">
        <v>441606465</v>
      </c>
      <c r="K18" s="96">
        <v>34554519</v>
      </c>
      <c r="L18" s="105">
        <v>43524</v>
      </c>
      <c r="M18" s="249"/>
      <c r="N18" s="359"/>
      <c r="O18" s="360"/>
      <c r="P18" s="363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</row>
    <row r="19" spans="1:29" s="69" customFormat="1" ht="19.5" hidden="1" customHeight="1" x14ac:dyDescent="0.25">
      <c r="A19" s="81">
        <f t="shared" si="0"/>
        <v>13</v>
      </c>
      <c r="B19" s="169" t="s">
        <v>69</v>
      </c>
      <c r="C19" s="92">
        <v>830122566</v>
      </c>
      <c r="D19" s="90">
        <v>43504</v>
      </c>
      <c r="E19" s="124" t="s">
        <v>109</v>
      </c>
      <c r="F19" s="99">
        <v>3419</v>
      </c>
      <c r="G19" s="82">
        <v>36919</v>
      </c>
      <c r="H19" s="273">
        <v>201294530.03999999</v>
      </c>
      <c r="I19" s="93">
        <v>5182</v>
      </c>
      <c r="J19" s="375">
        <v>1300090944</v>
      </c>
      <c r="K19" s="96">
        <v>1300090944</v>
      </c>
      <c r="L19" s="105">
        <v>43524</v>
      </c>
      <c r="M19" s="249"/>
      <c r="N19" s="359"/>
      <c r="O19" s="360"/>
      <c r="P19" s="363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</row>
    <row r="20" spans="1:29" s="69" customFormat="1" ht="19.5" hidden="1" customHeight="1" x14ac:dyDescent="0.25">
      <c r="A20" s="81">
        <f t="shared" si="0"/>
        <v>14</v>
      </c>
      <c r="B20" s="89" t="s">
        <v>68</v>
      </c>
      <c r="C20" s="92">
        <v>830122566</v>
      </c>
      <c r="D20" s="90">
        <v>43504</v>
      </c>
      <c r="E20" s="124" t="s">
        <v>109</v>
      </c>
      <c r="F20" s="99">
        <v>3519</v>
      </c>
      <c r="G20" s="82">
        <v>36819</v>
      </c>
      <c r="H20" s="273" t="s">
        <v>110</v>
      </c>
      <c r="I20" s="93">
        <v>7946</v>
      </c>
      <c r="J20" s="375">
        <v>83572527</v>
      </c>
      <c r="K20" s="96">
        <v>34566219</v>
      </c>
      <c r="L20" s="105">
        <v>43524</v>
      </c>
      <c r="M20" s="249"/>
      <c r="N20" s="364"/>
      <c r="O20" s="360"/>
      <c r="P20" s="363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</row>
    <row r="21" spans="1:29" s="69" customFormat="1" ht="19.5" hidden="1" customHeight="1" x14ac:dyDescent="0.25">
      <c r="A21" s="81">
        <f t="shared" si="0"/>
        <v>15</v>
      </c>
      <c r="B21" s="89" t="s">
        <v>71</v>
      </c>
      <c r="C21" s="92">
        <v>860006543</v>
      </c>
      <c r="D21" s="90">
        <v>43509</v>
      </c>
      <c r="E21" s="100" t="s">
        <v>72</v>
      </c>
      <c r="F21" s="92">
        <v>2819</v>
      </c>
      <c r="G21" s="101">
        <v>41319</v>
      </c>
      <c r="H21" s="273">
        <v>183078359.55000001</v>
      </c>
      <c r="I21" s="86">
        <v>96032</v>
      </c>
      <c r="J21" s="375">
        <v>1146648673</v>
      </c>
      <c r="K21" s="87">
        <v>34574119</v>
      </c>
      <c r="L21" s="105">
        <v>43524</v>
      </c>
      <c r="M21" s="249"/>
      <c r="N21" s="364"/>
      <c r="O21" s="360"/>
      <c r="P21" s="363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</row>
    <row r="22" spans="1:29" s="69" customFormat="1" ht="19.5" hidden="1" customHeight="1" x14ac:dyDescent="0.25">
      <c r="A22" s="81">
        <f t="shared" si="0"/>
        <v>16</v>
      </c>
      <c r="B22" s="109" t="s">
        <v>73</v>
      </c>
      <c r="C22" s="82">
        <v>800141397</v>
      </c>
      <c r="D22" s="90">
        <v>43510</v>
      </c>
      <c r="E22" s="102" t="s">
        <v>114</v>
      </c>
      <c r="F22" s="106">
        <v>3319</v>
      </c>
      <c r="G22" s="97">
        <v>42319</v>
      </c>
      <c r="H22" s="272" t="s">
        <v>115</v>
      </c>
      <c r="I22" s="86">
        <v>9119010202</v>
      </c>
      <c r="J22" s="374">
        <v>70966518.400000006</v>
      </c>
      <c r="K22" s="300">
        <v>34581119</v>
      </c>
      <c r="L22" s="105">
        <v>43524</v>
      </c>
      <c r="M22" s="365"/>
      <c r="N22" s="249"/>
      <c r="O22" s="249"/>
      <c r="P22" s="363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</row>
    <row r="23" spans="1:29" s="69" customFormat="1" ht="26.25" hidden="1" customHeight="1" x14ac:dyDescent="0.25">
      <c r="A23" s="81">
        <f t="shared" si="0"/>
        <v>17</v>
      </c>
      <c r="B23" s="89" t="s">
        <v>116</v>
      </c>
      <c r="C23" s="92">
        <v>860002400</v>
      </c>
      <c r="D23" s="90">
        <v>43510</v>
      </c>
      <c r="E23" s="127" t="s">
        <v>117</v>
      </c>
      <c r="F23" s="106">
        <v>6219</v>
      </c>
      <c r="G23" s="82">
        <v>42219</v>
      </c>
      <c r="H23" s="273">
        <f>2920576.44+372892.97</f>
        <v>3293469.41</v>
      </c>
      <c r="I23" s="93">
        <v>1010705</v>
      </c>
      <c r="J23" s="375">
        <f>18292031+2335488</f>
        <v>20627519</v>
      </c>
      <c r="K23" s="301">
        <v>34590519</v>
      </c>
      <c r="L23" s="105">
        <v>43524</v>
      </c>
      <c r="M23" s="360"/>
      <c r="N23" s="249"/>
      <c r="O23" s="249"/>
      <c r="P23" s="363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</row>
    <row r="24" spans="1:29" s="69" customFormat="1" ht="19.5" hidden="1" customHeight="1" x14ac:dyDescent="0.25">
      <c r="A24" s="81">
        <f t="shared" si="0"/>
        <v>18</v>
      </c>
      <c r="B24" s="89" t="s">
        <v>75</v>
      </c>
      <c r="C24" s="92">
        <v>800141397</v>
      </c>
      <c r="D24" s="90">
        <v>43511</v>
      </c>
      <c r="E24" s="84" t="s">
        <v>118</v>
      </c>
      <c r="F24" s="106">
        <v>2219</v>
      </c>
      <c r="G24" s="82">
        <v>42619</v>
      </c>
      <c r="H24" s="273">
        <v>7577917</v>
      </c>
      <c r="I24" s="93">
        <v>697</v>
      </c>
      <c r="J24" s="375">
        <v>47461690</v>
      </c>
      <c r="K24" s="300">
        <v>34595419</v>
      </c>
      <c r="L24" s="105">
        <v>43524</v>
      </c>
      <c r="M24" s="249"/>
      <c r="N24" s="249"/>
      <c r="O24" s="249"/>
      <c r="P24" s="363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</row>
    <row r="25" spans="1:29" s="69" customFormat="1" ht="19.5" hidden="1" customHeight="1" x14ac:dyDescent="0.25">
      <c r="A25" s="81">
        <f t="shared" si="0"/>
        <v>19</v>
      </c>
      <c r="B25" s="393" t="s">
        <v>85</v>
      </c>
      <c r="C25" s="92">
        <v>800141397</v>
      </c>
      <c r="D25" s="90">
        <v>43511</v>
      </c>
      <c r="E25" s="84" t="s">
        <v>118</v>
      </c>
      <c r="F25" s="106">
        <v>919</v>
      </c>
      <c r="G25" s="82">
        <v>42519</v>
      </c>
      <c r="H25" s="273">
        <v>1586903</v>
      </c>
      <c r="I25" s="93">
        <v>698</v>
      </c>
      <c r="J25" s="375">
        <v>9939024</v>
      </c>
      <c r="K25" s="300">
        <v>34599019</v>
      </c>
      <c r="L25" s="105">
        <v>43524</v>
      </c>
      <c r="M25" s="249"/>
      <c r="N25" s="359"/>
      <c r="O25" s="249"/>
      <c r="P25" s="363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</row>
    <row r="26" spans="1:29" s="69" customFormat="1" ht="19.5" hidden="1" customHeight="1" x14ac:dyDescent="0.25">
      <c r="A26" s="81">
        <f t="shared" si="0"/>
        <v>20</v>
      </c>
      <c r="B26" s="89" t="s">
        <v>50</v>
      </c>
      <c r="C26" s="92">
        <v>900244534</v>
      </c>
      <c r="D26" s="90">
        <v>43515</v>
      </c>
      <c r="E26" s="100" t="s">
        <v>119</v>
      </c>
      <c r="F26" s="92">
        <v>3719</v>
      </c>
      <c r="G26" s="82">
        <v>42419</v>
      </c>
      <c r="H26" s="273">
        <v>291864177.5</v>
      </c>
      <c r="I26" s="86">
        <v>648</v>
      </c>
      <c r="J26" s="299">
        <v>1827991427.5</v>
      </c>
      <c r="K26" s="300">
        <v>35414819</v>
      </c>
      <c r="L26" s="105">
        <v>43524</v>
      </c>
      <c r="M26" s="249"/>
      <c r="N26" s="359"/>
      <c r="O26" s="249"/>
      <c r="P26" s="363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</row>
    <row r="27" spans="1:29" s="69" customFormat="1" ht="31.5" hidden="1" customHeight="1" x14ac:dyDescent="0.25">
      <c r="A27" s="81">
        <f t="shared" si="0"/>
        <v>21</v>
      </c>
      <c r="B27" s="89" t="s">
        <v>67</v>
      </c>
      <c r="C27" s="92">
        <v>800079939</v>
      </c>
      <c r="D27" s="90">
        <v>43516</v>
      </c>
      <c r="E27" s="107" t="s">
        <v>126</v>
      </c>
      <c r="F27" s="106">
        <v>3219</v>
      </c>
      <c r="G27" s="82">
        <v>50719</v>
      </c>
      <c r="H27" s="273">
        <v>6875150</v>
      </c>
      <c r="I27" s="93">
        <v>38550</v>
      </c>
      <c r="J27" s="299">
        <v>43060150</v>
      </c>
      <c r="K27" s="300">
        <v>35423519</v>
      </c>
      <c r="L27" s="105">
        <v>43524</v>
      </c>
      <c r="M27" s="249"/>
      <c r="N27" s="359"/>
      <c r="O27" s="249"/>
      <c r="P27" s="361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</row>
    <row r="28" spans="1:29" s="69" customFormat="1" ht="28.5" hidden="1" x14ac:dyDescent="0.25">
      <c r="A28" s="81">
        <f t="shared" si="0"/>
        <v>22</v>
      </c>
      <c r="B28" s="89" t="s">
        <v>99</v>
      </c>
      <c r="C28" s="92">
        <v>800075003</v>
      </c>
      <c r="D28" s="90">
        <v>43517</v>
      </c>
      <c r="E28" s="108" t="s">
        <v>100</v>
      </c>
      <c r="F28" s="82">
        <v>3619</v>
      </c>
      <c r="G28" s="97">
        <v>51519</v>
      </c>
      <c r="H28" s="272" t="s">
        <v>115</v>
      </c>
      <c r="I28" s="95" t="s">
        <v>130</v>
      </c>
      <c r="J28" s="299">
        <v>376039412</v>
      </c>
      <c r="K28" s="300"/>
      <c r="L28" s="105"/>
      <c r="M28" s="250"/>
      <c r="N28" s="359"/>
      <c r="O28" s="249"/>
      <c r="P28" s="361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</row>
    <row r="29" spans="1:29" s="69" customFormat="1" ht="33" hidden="1" customHeight="1" x14ac:dyDescent="0.25">
      <c r="A29" s="81">
        <f t="shared" si="0"/>
        <v>23</v>
      </c>
      <c r="B29" s="89" t="s">
        <v>70</v>
      </c>
      <c r="C29" s="109">
        <v>800212285</v>
      </c>
      <c r="D29" s="90">
        <v>43517</v>
      </c>
      <c r="E29" s="108" t="s">
        <v>131</v>
      </c>
      <c r="F29" s="106">
        <v>3819</v>
      </c>
      <c r="G29" s="101">
        <v>51619</v>
      </c>
      <c r="H29" s="274">
        <v>63258440.020000003</v>
      </c>
      <c r="I29" s="86" t="s">
        <v>132</v>
      </c>
      <c r="J29" s="299">
        <v>407246198.00999999</v>
      </c>
      <c r="K29" s="302"/>
      <c r="L29" s="105"/>
      <c r="M29" s="249"/>
      <c r="N29" s="359"/>
      <c r="O29" s="249"/>
      <c r="P29" s="361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</row>
    <row r="30" spans="1:29" s="69" customFormat="1" ht="28.5" hidden="1" x14ac:dyDescent="0.25">
      <c r="A30" s="81">
        <f t="shared" si="0"/>
        <v>24</v>
      </c>
      <c r="B30" s="394" t="s">
        <v>146</v>
      </c>
      <c r="C30" s="92">
        <v>1101692412</v>
      </c>
      <c r="D30" s="90">
        <v>43523</v>
      </c>
      <c r="E30" s="259" t="s">
        <v>147</v>
      </c>
      <c r="F30" s="260">
        <v>13019</v>
      </c>
      <c r="G30" s="101">
        <v>56021</v>
      </c>
      <c r="H30" s="272" t="s">
        <v>115</v>
      </c>
      <c r="I30" s="110">
        <v>1</v>
      </c>
      <c r="J30" s="376">
        <v>3000000</v>
      </c>
      <c r="K30" s="302"/>
      <c r="L30" s="105"/>
      <c r="M30" s="251"/>
      <c r="N30" s="359"/>
      <c r="O30" s="249"/>
      <c r="P30" s="361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</row>
    <row r="31" spans="1:29" s="69" customFormat="1" ht="57" hidden="1" x14ac:dyDescent="0.25">
      <c r="A31" s="81">
        <f t="shared" si="0"/>
        <v>25</v>
      </c>
      <c r="B31" s="89" t="s">
        <v>137</v>
      </c>
      <c r="C31" s="92">
        <v>901239418</v>
      </c>
      <c r="D31" s="90">
        <v>43523</v>
      </c>
      <c r="E31" s="84" t="s">
        <v>138</v>
      </c>
      <c r="F31" s="92">
        <v>1119</v>
      </c>
      <c r="G31" s="82">
        <v>55319</v>
      </c>
      <c r="H31" s="272" t="s">
        <v>115</v>
      </c>
      <c r="I31" s="95" t="s">
        <v>140</v>
      </c>
      <c r="J31" s="377">
        <v>24628452</v>
      </c>
      <c r="K31" s="300"/>
      <c r="L31" s="105"/>
      <c r="M31" s="249"/>
      <c r="N31" s="359"/>
      <c r="O31" s="249"/>
      <c r="P31" s="361"/>
      <c r="Q31" s="366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</row>
    <row r="32" spans="1:29" s="69" customFormat="1" ht="128.25" hidden="1" x14ac:dyDescent="0.25">
      <c r="A32" s="81">
        <f t="shared" si="0"/>
        <v>26</v>
      </c>
      <c r="B32" s="89" t="s">
        <v>83</v>
      </c>
      <c r="C32" s="92">
        <v>901238910</v>
      </c>
      <c r="D32" s="90">
        <v>43523</v>
      </c>
      <c r="E32" s="108" t="s">
        <v>141</v>
      </c>
      <c r="F32" s="82">
        <v>1419</v>
      </c>
      <c r="G32" s="101">
        <v>55519</v>
      </c>
      <c r="H32" s="272" t="s">
        <v>115</v>
      </c>
      <c r="I32" s="255" t="s">
        <v>142</v>
      </c>
      <c r="J32" s="299">
        <v>314184665.49000001</v>
      </c>
      <c r="K32" s="300"/>
      <c r="L32" s="88"/>
      <c r="M32" s="252"/>
      <c r="N32" s="359"/>
      <c r="O32" s="249"/>
      <c r="P32" s="361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</row>
    <row r="33" spans="1:107" s="69" customFormat="1" ht="57" hidden="1" x14ac:dyDescent="0.25">
      <c r="A33" s="81">
        <f t="shared" si="0"/>
        <v>27</v>
      </c>
      <c r="B33" s="89" t="s">
        <v>84</v>
      </c>
      <c r="C33" s="92">
        <v>901239046</v>
      </c>
      <c r="D33" s="90">
        <v>43523</v>
      </c>
      <c r="E33" s="108" t="s">
        <v>143</v>
      </c>
      <c r="F33" s="92">
        <v>1319</v>
      </c>
      <c r="G33" s="101">
        <v>55119</v>
      </c>
      <c r="H33" s="272" t="s">
        <v>115</v>
      </c>
      <c r="I33" s="255" t="s">
        <v>144</v>
      </c>
      <c r="J33" s="299">
        <v>130086962.09999999</v>
      </c>
      <c r="K33" s="301"/>
      <c r="L33" s="88"/>
      <c r="M33" s="253"/>
      <c r="N33" s="359"/>
      <c r="O33" s="360"/>
      <c r="P33" s="361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</row>
    <row r="34" spans="1:107" s="69" customFormat="1" ht="39" hidden="1" customHeight="1" x14ac:dyDescent="0.25">
      <c r="A34" s="81">
        <f t="shared" si="0"/>
        <v>28</v>
      </c>
      <c r="B34" s="169" t="s">
        <v>148</v>
      </c>
      <c r="C34" s="92">
        <v>19279584</v>
      </c>
      <c r="D34" s="90">
        <v>43523</v>
      </c>
      <c r="E34" s="259" t="s">
        <v>149</v>
      </c>
      <c r="F34" s="260">
        <v>13119</v>
      </c>
      <c r="G34" s="101">
        <v>56319</v>
      </c>
      <c r="H34" s="272" t="s">
        <v>115</v>
      </c>
      <c r="I34" s="110">
        <v>1</v>
      </c>
      <c r="J34" s="299">
        <v>3600000</v>
      </c>
      <c r="K34" s="302"/>
      <c r="L34" s="105"/>
      <c r="M34" s="249"/>
      <c r="N34" s="359"/>
      <c r="O34" s="360"/>
      <c r="P34" s="361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</row>
    <row r="35" spans="1:107" s="72" customFormat="1" ht="27" hidden="1" customHeight="1" x14ac:dyDescent="0.25">
      <c r="A35" s="81">
        <f t="shared" si="0"/>
        <v>29</v>
      </c>
      <c r="B35" s="169" t="s">
        <v>162</v>
      </c>
      <c r="C35" s="92">
        <v>1069471146</v>
      </c>
      <c r="D35" s="90">
        <v>43523</v>
      </c>
      <c r="E35" s="259" t="s">
        <v>163</v>
      </c>
      <c r="F35" s="260">
        <v>24119</v>
      </c>
      <c r="G35" s="101">
        <v>57119</v>
      </c>
      <c r="H35" s="272" t="s">
        <v>115</v>
      </c>
      <c r="I35" s="110">
        <v>1</v>
      </c>
      <c r="J35" s="297">
        <v>3700000</v>
      </c>
      <c r="K35" s="302"/>
      <c r="L35" s="105"/>
      <c r="M35" s="250"/>
      <c r="N35" s="364"/>
      <c r="O35" s="367"/>
      <c r="P35" s="353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</row>
    <row r="36" spans="1:107" s="69" customFormat="1" ht="30.75" hidden="1" customHeight="1" x14ac:dyDescent="0.25">
      <c r="A36" s="81">
        <f t="shared" si="0"/>
        <v>30</v>
      </c>
      <c r="B36" s="319" t="s">
        <v>150</v>
      </c>
      <c r="C36" s="286">
        <v>1022973218</v>
      </c>
      <c r="D36" s="287">
        <v>43523</v>
      </c>
      <c r="E36" s="288" t="s">
        <v>151</v>
      </c>
      <c r="F36" s="289">
        <v>24319</v>
      </c>
      <c r="G36" s="286">
        <v>56419</v>
      </c>
      <c r="H36" s="290" t="s">
        <v>115</v>
      </c>
      <c r="I36" s="291">
        <v>1</v>
      </c>
      <c r="J36" s="378"/>
      <c r="K36" s="300" t="s">
        <v>218</v>
      </c>
      <c r="L36" s="88"/>
      <c r="M36" s="249"/>
      <c r="N36" s="359"/>
      <c r="O36" s="360"/>
      <c r="P36" s="361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</row>
    <row r="37" spans="1:107" s="69" customFormat="1" ht="28.5" hidden="1" x14ac:dyDescent="0.25">
      <c r="A37" s="81">
        <f t="shared" si="0"/>
        <v>31</v>
      </c>
      <c r="B37" s="169" t="s">
        <v>152</v>
      </c>
      <c r="C37" s="92">
        <v>1065658348</v>
      </c>
      <c r="D37" s="90">
        <v>43523</v>
      </c>
      <c r="E37" s="259" t="s">
        <v>153</v>
      </c>
      <c r="F37" s="260">
        <v>22819</v>
      </c>
      <c r="G37" s="101">
        <v>56519</v>
      </c>
      <c r="H37" s="272" t="s">
        <v>115</v>
      </c>
      <c r="I37" s="110">
        <v>1</v>
      </c>
      <c r="J37" s="375">
        <v>3000000</v>
      </c>
      <c r="K37" s="300"/>
      <c r="L37" s="88"/>
      <c r="M37" s="249"/>
      <c r="N37" s="359"/>
      <c r="O37" s="360"/>
      <c r="P37" s="361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</row>
    <row r="38" spans="1:107" s="69" customFormat="1" ht="19.5" hidden="1" customHeight="1" x14ac:dyDescent="0.25">
      <c r="A38" s="81">
        <f t="shared" si="0"/>
        <v>32</v>
      </c>
      <c r="B38" s="169" t="s">
        <v>154</v>
      </c>
      <c r="C38" s="92">
        <v>9764130</v>
      </c>
      <c r="D38" s="90">
        <v>43523</v>
      </c>
      <c r="E38" s="259" t="s">
        <v>155</v>
      </c>
      <c r="F38" s="260">
        <v>22919</v>
      </c>
      <c r="G38" s="101">
        <v>56619</v>
      </c>
      <c r="H38" s="272" t="s">
        <v>115</v>
      </c>
      <c r="I38" s="110">
        <v>1</v>
      </c>
      <c r="J38" s="297">
        <v>3170000</v>
      </c>
      <c r="K38" s="300"/>
      <c r="L38" s="88"/>
      <c r="M38" s="253"/>
      <c r="N38" s="359"/>
      <c r="O38" s="360"/>
      <c r="P38" s="361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</row>
    <row r="39" spans="1:107" ht="28.5" hidden="1" x14ac:dyDescent="0.25">
      <c r="A39" s="81">
        <f t="shared" si="0"/>
        <v>33</v>
      </c>
      <c r="B39" s="169" t="s">
        <v>156</v>
      </c>
      <c r="C39" s="92">
        <v>65756444</v>
      </c>
      <c r="D39" s="90">
        <v>43523</v>
      </c>
      <c r="E39" s="259" t="s">
        <v>157</v>
      </c>
      <c r="F39" s="260">
        <v>22719</v>
      </c>
      <c r="G39" s="101">
        <v>56719</v>
      </c>
      <c r="H39" s="272" t="s">
        <v>115</v>
      </c>
      <c r="I39" s="110">
        <v>1</v>
      </c>
      <c r="J39" s="297">
        <v>3420000</v>
      </c>
      <c r="K39" s="302"/>
      <c r="L39" s="105"/>
      <c r="O39" s="349"/>
      <c r="P39" s="349"/>
    </row>
    <row r="40" spans="1:107" ht="28.5" hidden="1" x14ac:dyDescent="0.25">
      <c r="A40" s="81">
        <f t="shared" si="0"/>
        <v>34</v>
      </c>
      <c r="B40" s="169" t="s">
        <v>158</v>
      </c>
      <c r="C40" s="92">
        <v>1030613156</v>
      </c>
      <c r="D40" s="90">
        <v>43523</v>
      </c>
      <c r="E40" s="259" t="s">
        <v>159</v>
      </c>
      <c r="F40" s="260">
        <v>24219</v>
      </c>
      <c r="G40" s="101">
        <v>56819</v>
      </c>
      <c r="H40" s="272" t="s">
        <v>115</v>
      </c>
      <c r="I40" s="110">
        <v>1</v>
      </c>
      <c r="J40" s="297">
        <v>3700000</v>
      </c>
      <c r="K40" s="300"/>
      <c r="L40" s="88"/>
      <c r="O40" s="349"/>
      <c r="P40" s="349"/>
    </row>
    <row r="41" spans="1:107" ht="28.5" hidden="1" x14ac:dyDescent="0.25">
      <c r="A41" s="81">
        <f t="shared" si="0"/>
        <v>35</v>
      </c>
      <c r="B41" s="169" t="s">
        <v>160</v>
      </c>
      <c r="C41" s="92">
        <v>38211036</v>
      </c>
      <c r="D41" s="90">
        <v>43523</v>
      </c>
      <c r="E41" s="259" t="s">
        <v>161</v>
      </c>
      <c r="F41" s="260">
        <v>24019</v>
      </c>
      <c r="G41" s="101">
        <v>57019</v>
      </c>
      <c r="H41" s="272" t="s">
        <v>115</v>
      </c>
      <c r="I41" s="110">
        <v>1</v>
      </c>
      <c r="J41" s="297">
        <v>3700000</v>
      </c>
      <c r="K41" s="300"/>
      <c r="L41" s="88"/>
      <c r="O41" s="349"/>
      <c r="P41" s="349"/>
    </row>
    <row r="42" spans="1:107" x14ac:dyDescent="0.25">
      <c r="A42" s="81">
        <f t="shared" si="0"/>
        <v>36</v>
      </c>
      <c r="B42" s="169" t="s">
        <v>78</v>
      </c>
      <c r="C42" s="92">
        <v>830001338</v>
      </c>
      <c r="D42" s="90">
        <v>43531</v>
      </c>
      <c r="E42" s="108" t="s">
        <v>167</v>
      </c>
      <c r="F42" s="260">
        <v>2419</v>
      </c>
      <c r="G42" s="101">
        <v>57819</v>
      </c>
      <c r="H42" s="272">
        <v>10739827</v>
      </c>
      <c r="I42" s="110" t="s">
        <v>168</v>
      </c>
      <c r="J42" s="297">
        <v>67265226.700000003</v>
      </c>
      <c r="K42" s="300"/>
      <c r="L42" s="88"/>
      <c r="O42" s="349"/>
      <c r="P42" s="349"/>
    </row>
    <row r="43" spans="1:107" ht="28.5" x14ac:dyDescent="0.25">
      <c r="A43" s="81">
        <f t="shared" si="0"/>
        <v>37</v>
      </c>
      <c r="B43" s="169" t="s">
        <v>32</v>
      </c>
      <c r="C43" s="92" t="s">
        <v>115</v>
      </c>
      <c r="D43" s="90">
        <v>43531</v>
      </c>
      <c r="E43" s="259" t="s">
        <v>194</v>
      </c>
      <c r="F43" s="260">
        <v>27419</v>
      </c>
      <c r="G43" s="281">
        <v>60719</v>
      </c>
      <c r="H43" s="272" t="s">
        <v>115</v>
      </c>
      <c r="I43" s="110">
        <v>5018</v>
      </c>
      <c r="J43" s="297">
        <v>3929550</v>
      </c>
      <c r="K43" s="300"/>
      <c r="L43" s="88"/>
      <c r="O43" s="349"/>
      <c r="P43" s="349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</row>
    <row r="44" spans="1:107" x14ac:dyDescent="0.25">
      <c r="A44" s="81">
        <f t="shared" si="0"/>
        <v>38</v>
      </c>
      <c r="B44" s="89" t="s">
        <v>86</v>
      </c>
      <c r="C44" s="92">
        <v>900156826</v>
      </c>
      <c r="D44" s="90">
        <v>43531</v>
      </c>
      <c r="E44" s="108" t="s">
        <v>191</v>
      </c>
      <c r="F44" s="106">
        <v>719</v>
      </c>
      <c r="G44" s="281">
        <v>60619</v>
      </c>
      <c r="H44" s="272">
        <v>18639338.870000001</v>
      </c>
      <c r="I44" s="110">
        <v>10468227</v>
      </c>
      <c r="J44" s="297">
        <v>115408422.94</v>
      </c>
      <c r="K44" s="300"/>
      <c r="L44" s="88"/>
      <c r="O44" s="349"/>
      <c r="P44" s="349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</row>
    <row r="45" spans="1:107" ht="28.5" x14ac:dyDescent="0.25">
      <c r="A45" s="81">
        <f t="shared" si="0"/>
        <v>39</v>
      </c>
      <c r="B45" s="192" t="s">
        <v>169</v>
      </c>
      <c r="C45" s="126">
        <v>19198327</v>
      </c>
      <c r="D45" s="90">
        <v>43531</v>
      </c>
      <c r="E45" s="262" t="s">
        <v>170</v>
      </c>
      <c r="F45" s="263">
        <v>16119</v>
      </c>
      <c r="G45" s="281">
        <v>66019</v>
      </c>
      <c r="H45" s="272" t="s">
        <v>115</v>
      </c>
      <c r="I45" s="110">
        <v>1</v>
      </c>
      <c r="J45" s="297">
        <v>9090909.0899999999</v>
      </c>
      <c r="K45" s="300"/>
      <c r="L45" s="88"/>
      <c r="O45" s="349"/>
      <c r="P45" s="349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</row>
    <row r="46" spans="1:107" ht="28.5" x14ac:dyDescent="0.25">
      <c r="A46" s="81">
        <f t="shared" si="0"/>
        <v>40</v>
      </c>
      <c r="B46" s="395" t="s">
        <v>187</v>
      </c>
      <c r="C46" s="92">
        <v>24995543</v>
      </c>
      <c r="D46" s="90">
        <v>43531</v>
      </c>
      <c r="E46" s="267" t="s">
        <v>42</v>
      </c>
      <c r="F46" s="260">
        <v>7919</v>
      </c>
      <c r="G46" s="281">
        <v>61319</v>
      </c>
      <c r="H46" s="272" t="s">
        <v>115</v>
      </c>
      <c r="I46" s="110">
        <v>1</v>
      </c>
      <c r="J46" s="297">
        <v>5159000</v>
      </c>
      <c r="K46" s="300"/>
      <c r="L46" s="88"/>
      <c r="O46" s="349"/>
      <c r="P46" s="349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</row>
    <row r="47" spans="1:107" ht="28.5" x14ac:dyDescent="0.25">
      <c r="A47" s="280">
        <f t="shared" si="0"/>
        <v>41</v>
      </c>
      <c r="B47" s="89" t="s">
        <v>99</v>
      </c>
      <c r="C47" s="92">
        <v>800075003</v>
      </c>
      <c r="D47" s="90">
        <v>43531</v>
      </c>
      <c r="E47" s="108" t="s">
        <v>100</v>
      </c>
      <c r="F47" s="82">
        <v>3619</v>
      </c>
      <c r="G47" s="281">
        <v>61419</v>
      </c>
      <c r="H47" s="272" t="s">
        <v>115</v>
      </c>
      <c r="I47" s="95" t="s">
        <v>172</v>
      </c>
      <c r="J47" s="299">
        <v>329440540</v>
      </c>
      <c r="K47" s="300"/>
      <c r="L47" s="88"/>
      <c r="O47" s="349"/>
      <c r="P47" s="349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</row>
    <row r="48" spans="1:107" ht="28.5" x14ac:dyDescent="0.25">
      <c r="A48" s="81">
        <f t="shared" si="0"/>
        <v>42</v>
      </c>
      <c r="B48" s="192" t="s">
        <v>171</v>
      </c>
      <c r="C48" s="126">
        <v>41707655</v>
      </c>
      <c r="D48" s="90">
        <v>43531</v>
      </c>
      <c r="E48" s="160" t="s">
        <v>173</v>
      </c>
      <c r="F48" s="263">
        <v>16219</v>
      </c>
      <c r="G48" s="281">
        <v>61519</v>
      </c>
      <c r="H48" s="272" t="s">
        <v>115</v>
      </c>
      <c r="I48" s="110">
        <v>1</v>
      </c>
      <c r="J48" s="297">
        <v>9090909.0899999999</v>
      </c>
      <c r="K48" s="300"/>
      <c r="L48" s="88"/>
      <c r="O48" s="349"/>
      <c r="P48" s="349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</row>
    <row r="49" spans="1:107" ht="28.5" x14ac:dyDescent="0.25">
      <c r="A49" s="81">
        <f t="shared" si="0"/>
        <v>43</v>
      </c>
      <c r="B49" s="89" t="s">
        <v>80</v>
      </c>
      <c r="C49" s="92">
        <v>900118932</v>
      </c>
      <c r="D49" s="90">
        <v>43531</v>
      </c>
      <c r="E49" s="108" t="s">
        <v>196</v>
      </c>
      <c r="F49" s="106">
        <v>2319</v>
      </c>
      <c r="G49" s="281">
        <v>61619</v>
      </c>
      <c r="H49" s="275">
        <v>1833719.08</v>
      </c>
      <c r="I49" s="110">
        <v>2849</v>
      </c>
      <c r="J49" s="299">
        <v>11547642.15</v>
      </c>
      <c r="K49" s="300"/>
      <c r="L49" s="88"/>
      <c r="O49" s="349"/>
      <c r="P49" s="349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</row>
    <row r="50" spans="1:107" ht="42.75" x14ac:dyDescent="0.25">
      <c r="A50" s="81">
        <f t="shared" si="0"/>
        <v>44</v>
      </c>
      <c r="B50" s="109" t="s">
        <v>197</v>
      </c>
      <c r="C50" s="124">
        <v>891700037</v>
      </c>
      <c r="D50" s="90">
        <v>43531</v>
      </c>
      <c r="E50" s="124" t="s">
        <v>198</v>
      </c>
      <c r="F50" s="123">
        <v>27819</v>
      </c>
      <c r="G50" s="281">
        <v>61819</v>
      </c>
      <c r="H50" s="308">
        <v>418000000</v>
      </c>
      <c r="I50" s="123">
        <v>31203118513</v>
      </c>
      <c r="J50" s="297">
        <v>2618000000</v>
      </c>
      <c r="K50" s="301"/>
      <c r="L50" s="88"/>
      <c r="O50" s="349"/>
      <c r="P50" s="349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</row>
    <row r="51" spans="1:107" ht="99.75" x14ac:dyDescent="0.25">
      <c r="A51" s="81">
        <f t="shared" si="0"/>
        <v>45</v>
      </c>
      <c r="B51" s="89" t="s">
        <v>75</v>
      </c>
      <c r="C51" s="124">
        <v>19374690</v>
      </c>
      <c r="D51" s="90">
        <v>43531</v>
      </c>
      <c r="E51" s="108" t="s">
        <v>203</v>
      </c>
      <c r="F51" s="106">
        <v>2219</v>
      </c>
      <c r="G51" s="281">
        <v>62819</v>
      </c>
      <c r="H51" s="308">
        <v>8110924.4400000004</v>
      </c>
      <c r="I51" s="123">
        <v>699</v>
      </c>
      <c r="J51" s="379">
        <v>50800000.439999998</v>
      </c>
      <c r="K51" s="302"/>
      <c r="L51" s="105"/>
      <c r="O51" s="354"/>
      <c r="P51" s="349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</row>
    <row r="52" spans="1:107" ht="99.75" x14ac:dyDescent="0.25">
      <c r="A52" s="81">
        <f t="shared" si="0"/>
        <v>46</v>
      </c>
      <c r="B52" s="89" t="s">
        <v>85</v>
      </c>
      <c r="C52" s="124">
        <v>19374690</v>
      </c>
      <c r="D52" s="90">
        <v>43531</v>
      </c>
      <c r="E52" s="108" t="s">
        <v>203</v>
      </c>
      <c r="F52" s="106">
        <v>919</v>
      </c>
      <c r="G52" s="281">
        <v>62919</v>
      </c>
      <c r="H52" s="308">
        <v>1995798.38</v>
      </c>
      <c r="I52" s="123">
        <v>700</v>
      </c>
      <c r="J52" s="379">
        <v>12500000.380000001</v>
      </c>
      <c r="K52" s="302"/>
      <c r="L52" s="105"/>
      <c r="O52" s="349"/>
      <c r="P52" s="349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</row>
    <row r="53" spans="1:107" x14ac:dyDescent="0.25">
      <c r="A53" s="81">
        <f t="shared" si="0"/>
        <v>47</v>
      </c>
      <c r="B53" s="89" t="s">
        <v>49</v>
      </c>
      <c r="C53" s="92">
        <v>900452118</v>
      </c>
      <c r="D53" s="90">
        <v>43531</v>
      </c>
      <c r="E53" s="84" t="s">
        <v>46</v>
      </c>
      <c r="F53" s="92">
        <v>319</v>
      </c>
      <c r="G53" s="281">
        <v>63019</v>
      </c>
      <c r="H53" s="273">
        <v>2268758</v>
      </c>
      <c r="I53" s="94">
        <v>372</v>
      </c>
      <c r="J53" s="299">
        <v>14209589</v>
      </c>
      <c r="K53" s="103"/>
      <c r="L53" s="88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</row>
    <row r="54" spans="1:107" x14ac:dyDescent="0.25">
      <c r="A54" s="92">
        <f t="shared" si="0"/>
        <v>48</v>
      </c>
      <c r="B54" s="89" t="s">
        <v>48</v>
      </c>
      <c r="C54" s="92">
        <v>124255</v>
      </c>
      <c r="D54" s="90">
        <v>43531</v>
      </c>
      <c r="E54" s="84" t="s">
        <v>31</v>
      </c>
      <c r="F54" s="92">
        <v>1619</v>
      </c>
      <c r="G54" s="281">
        <v>63119</v>
      </c>
      <c r="H54" s="272">
        <v>2373252</v>
      </c>
      <c r="I54" s="86">
        <v>5246</v>
      </c>
      <c r="J54" s="374">
        <v>14864052</v>
      </c>
      <c r="K54" s="103"/>
      <c r="L54" s="88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</row>
    <row r="55" spans="1:107" x14ac:dyDescent="0.25">
      <c r="A55" s="92">
        <f t="shared" si="0"/>
        <v>49</v>
      </c>
      <c r="B55" s="169" t="s">
        <v>69</v>
      </c>
      <c r="C55" s="92">
        <v>830122566</v>
      </c>
      <c r="D55" s="90">
        <v>43531</v>
      </c>
      <c r="E55" s="124" t="s">
        <v>109</v>
      </c>
      <c r="F55" s="99">
        <v>3419</v>
      </c>
      <c r="G55" s="281">
        <v>63319</v>
      </c>
      <c r="H55" s="273">
        <v>201294530.03999999</v>
      </c>
      <c r="I55" s="93" t="s">
        <v>204</v>
      </c>
      <c r="J55" s="375">
        <v>1300090944</v>
      </c>
      <c r="K55" s="103"/>
      <c r="L55" s="88"/>
      <c r="O55" s="349"/>
      <c r="P55" s="349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</row>
    <row r="56" spans="1:107" x14ac:dyDescent="0.25">
      <c r="A56" s="92">
        <f t="shared" si="0"/>
        <v>50</v>
      </c>
      <c r="B56" s="89" t="s">
        <v>68</v>
      </c>
      <c r="C56" s="92">
        <v>830122566</v>
      </c>
      <c r="D56" s="90">
        <v>43531</v>
      </c>
      <c r="E56" s="124" t="s">
        <v>109</v>
      </c>
      <c r="F56" s="99">
        <v>3519</v>
      </c>
      <c r="G56" s="281">
        <v>63419</v>
      </c>
      <c r="H56" s="273" t="s">
        <v>110</v>
      </c>
      <c r="I56" s="93" t="s">
        <v>205</v>
      </c>
      <c r="J56" s="375">
        <v>83572527</v>
      </c>
      <c r="K56" s="277"/>
      <c r="L56" s="88"/>
      <c r="O56" s="349"/>
      <c r="P56" s="349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</row>
    <row r="57" spans="1:107" ht="28.5" x14ac:dyDescent="0.25">
      <c r="A57" s="81">
        <f t="shared" si="0"/>
        <v>51</v>
      </c>
      <c r="B57" s="89" t="s">
        <v>74</v>
      </c>
      <c r="C57" s="101">
        <v>900062917</v>
      </c>
      <c r="D57" s="90">
        <v>43532</v>
      </c>
      <c r="E57" s="108" t="s">
        <v>208</v>
      </c>
      <c r="F57" s="101">
        <v>619</v>
      </c>
      <c r="G57" s="281">
        <v>65419</v>
      </c>
      <c r="H57" s="274" t="s">
        <v>115</v>
      </c>
      <c r="I57" s="278" t="s">
        <v>209</v>
      </c>
      <c r="J57" s="299">
        <v>66030866</v>
      </c>
      <c r="K57" s="277"/>
      <c r="L57" s="88"/>
      <c r="O57" s="349"/>
      <c r="P57" s="349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</row>
    <row r="58" spans="1:107" ht="28.5" x14ac:dyDescent="0.25">
      <c r="A58" s="81">
        <f t="shared" si="0"/>
        <v>52</v>
      </c>
      <c r="B58" s="169" t="s">
        <v>210</v>
      </c>
      <c r="C58" s="92">
        <v>80011017</v>
      </c>
      <c r="D58" s="90">
        <v>43535</v>
      </c>
      <c r="E58" s="259" t="s">
        <v>211</v>
      </c>
      <c r="F58" s="92">
        <v>8219</v>
      </c>
      <c r="G58" s="281">
        <v>65019</v>
      </c>
      <c r="H58" s="273">
        <v>978641.66</v>
      </c>
      <c r="I58" s="93">
        <v>124</v>
      </c>
      <c r="J58" s="375">
        <v>6129387.2599999998</v>
      </c>
      <c r="K58" s="103"/>
      <c r="L58" s="88"/>
      <c r="O58" s="349"/>
      <c r="P58" s="349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</row>
    <row r="59" spans="1:107" ht="57" x14ac:dyDescent="0.25">
      <c r="A59" s="81">
        <f t="shared" si="0"/>
        <v>53</v>
      </c>
      <c r="B59" s="89" t="s">
        <v>212</v>
      </c>
      <c r="C59" s="92">
        <v>860002400</v>
      </c>
      <c r="D59" s="90">
        <v>43535</v>
      </c>
      <c r="E59" s="127" t="s">
        <v>117</v>
      </c>
      <c r="F59" s="106">
        <v>9419</v>
      </c>
      <c r="G59" s="281">
        <v>65119</v>
      </c>
      <c r="H59" s="274" t="s">
        <v>115</v>
      </c>
      <c r="I59" s="95" t="s">
        <v>213</v>
      </c>
      <c r="J59" s="375">
        <v>6211820629</v>
      </c>
      <c r="K59" s="284"/>
      <c r="L59" s="285"/>
      <c r="O59" s="349"/>
      <c r="P59" s="349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</row>
    <row r="60" spans="1:107" x14ac:dyDescent="0.25">
      <c r="A60" s="81">
        <f t="shared" si="0"/>
        <v>54</v>
      </c>
      <c r="B60" s="89" t="s">
        <v>67</v>
      </c>
      <c r="C60" s="92">
        <v>800079939</v>
      </c>
      <c r="D60" s="90">
        <v>43535</v>
      </c>
      <c r="E60" s="107" t="s">
        <v>126</v>
      </c>
      <c r="F60" s="106">
        <v>3219</v>
      </c>
      <c r="G60" s="281">
        <v>65219</v>
      </c>
      <c r="H60" s="273">
        <v>7752491.1299999999</v>
      </c>
      <c r="I60" s="93">
        <v>38732</v>
      </c>
      <c r="J60" s="299">
        <v>48555076.009999998</v>
      </c>
      <c r="K60" s="284"/>
      <c r="L60" s="285"/>
      <c r="O60" s="349"/>
      <c r="P60" s="349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</row>
    <row r="61" spans="1:107" ht="28.5" x14ac:dyDescent="0.2">
      <c r="A61" s="81">
        <f t="shared" si="0"/>
        <v>55</v>
      </c>
      <c r="B61" s="169" t="s">
        <v>33</v>
      </c>
      <c r="C61" s="92" t="s">
        <v>115</v>
      </c>
      <c r="D61" s="90">
        <v>43535</v>
      </c>
      <c r="E61" s="124" t="s">
        <v>214</v>
      </c>
      <c r="F61" s="263">
        <v>26919</v>
      </c>
      <c r="G61" s="309">
        <v>65319</v>
      </c>
      <c r="H61" s="274" t="s">
        <v>115</v>
      </c>
      <c r="I61" s="283">
        <v>4761</v>
      </c>
      <c r="J61" s="380">
        <v>6900000</v>
      </c>
      <c r="K61" s="284"/>
      <c r="L61" s="285"/>
      <c r="N61" s="349"/>
      <c r="O61" s="349"/>
      <c r="P61" s="349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</row>
    <row r="62" spans="1:107" s="343" customFormat="1" ht="171" x14ac:dyDescent="0.25">
      <c r="A62" s="335">
        <f t="shared" si="0"/>
        <v>56</v>
      </c>
      <c r="B62" s="336" t="s">
        <v>87</v>
      </c>
      <c r="C62" s="337">
        <v>830095213</v>
      </c>
      <c r="D62" s="338">
        <v>43537</v>
      </c>
      <c r="E62" s="339" t="s">
        <v>62</v>
      </c>
      <c r="F62" s="337">
        <v>119</v>
      </c>
      <c r="G62" s="340">
        <v>66219</v>
      </c>
      <c r="H62" s="341">
        <v>0</v>
      </c>
      <c r="I62" s="342" t="s">
        <v>221</v>
      </c>
      <c r="J62" s="381">
        <v>804962861</v>
      </c>
      <c r="K62" s="344" t="s">
        <v>272</v>
      </c>
      <c r="L62" s="333"/>
      <c r="M62" s="334"/>
      <c r="N62" s="354"/>
      <c r="O62" s="349"/>
      <c r="P62" s="349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</row>
    <row r="63" spans="1:107" ht="28.5" x14ac:dyDescent="0.25">
      <c r="A63" s="81">
        <f t="shared" si="0"/>
        <v>57</v>
      </c>
      <c r="B63" s="89" t="s">
        <v>51</v>
      </c>
      <c r="C63" s="89">
        <v>800222505</v>
      </c>
      <c r="D63" s="90">
        <v>43535</v>
      </c>
      <c r="E63" s="91" t="s">
        <v>59</v>
      </c>
      <c r="F63" s="92">
        <v>2119</v>
      </c>
      <c r="G63" s="281">
        <v>65519</v>
      </c>
      <c r="H63" s="273">
        <v>13702353</v>
      </c>
      <c r="I63" s="93">
        <v>42</v>
      </c>
      <c r="J63" s="375">
        <v>85820000</v>
      </c>
      <c r="K63" s="284"/>
      <c r="L63" s="285"/>
      <c r="N63" s="349"/>
      <c r="O63" s="349"/>
      <c r="P63" s="349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</row>
    <row r="64" spans="1:107" x14ac:dyDescent="0.25">
      <c r="A64" s="81">
        <f t="shared" si="0"/>
        <v>58</v>
      </c>
      <c r="B64" s="393" t="s">
        <v>216</v>
      </c>
      <c r="C64" s="92">
        <v>860002400</v>
      </c>
      <c r="D64" s="90">
        <v>43536</v>
      </c>
      <c r="E64" s="124" t="s">
        <v>117</v>
      </c>
      <c r="F64" s="292">
        <v>9119</v>
      </c>
      <c r="G64" s="281">
        <v>65619</v>
      </c>
      <c r="H64" s="272" t="s">
        <v>115</v>
      </c>
      <c r="I64" s="283" t="s">
        <v>217</v>
      </c>
      <c r="J64" s="382">
        <v>81643700</v>
      </c>
      <c r="K64" s="284"/>
      <c r="L64" s="285"/>
      <c r="O64" s="349"/>
      <c r="P64" s="349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</row>
    <row r="65" spans="1:107" ht="28.5" x14ac:dyDescent="0.25">
      <c r="A65" s="81">
        <f t="shared" si="0"/>
        <v>59</v>
      </c>
      <c r="B65" s="169" t="s">
        <v>99</v>
      </c>
      <c r="C65" s="92">
        <v>800075003</v>
      </c>
      <c r="D65" s="90">
        <v>43536</v>
      </c>
      <c r="E65" s="124" t="s">
        <v>100</v>
      </c>
      <c r="F65" s="92">
        <v>3619</v>
      </c>
      <c r="G65" s="281">
        <v>65719</v>
      </c>
      <c r="H65" s="272" t="s">
        <v>115</v>
      </c>
      <c r="I65" s="169" t="s">
        <v>219</v>
      </c>
      <c r="J65" s="379">
        <v>347142969</v>
      </c>
      <c r="K65" s="124"/>
      <c r="L65" s="268"/>
      <c r="M65" s="348"/>
      <c r="N65" s="347"/>
      <c r="O65" s="349"/>
      <c r="P65" s="349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</row>
    <row r="66" spans="1:107" ht="28.5" x14ac:dyDescent="0.25">
      <c r="A66" s="81">
        <f t="shared" si="0"/>
        <v>60</v>
      </c>
      <c r="B66" s="89" t="s">
        <v>103</v>
      </c>
      <c r="C66" s="92">
        <v>900266867</v>
      </c>
      <c r="D66" s="90">
        <v>43536</v>
      </c>
      <c r="E66" s="126" t="s">
        <v>104</v>
      </c>
      <c r="F66" s="99">
        <v>419</v>
      </c>
      <c r="G66" s="82">
        <v>86919</v>
      </c>
      <c r="H66" s="273">
        <v>2490525.2599999998</v>
      </c>
      <c r="I66" s="93">
        <v>562</v>
      </c>
      <c r="J66" s="375">
        <v>15598552.970000001</v>
      </c>
      <c r="K66" s="124"/>
      <c r="L66" s="268"/>
      <c r="M66" s="348"/>
      <c r="N66" s="347"/>
      <c r="O66" s="349"/>
      <c r="P66" s="349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</row>
    <row r="67" spans="1:107" ht="28.5" x14ac:dyDescent="0.25">
      <c r="A67" s="81">
        <f t="shared" si="0"/>
        <v>61</v>
      </c>
      <c r="B67" s="281" t="s">
        <v>150</v>
      </c>
      <c r="C67" s="101">
        <v>1022973218</v>
      </c>
      <c r="D67" s="90">
        <v>43538</v>
      </c>
      <c r="E67" s="160" t="s">
        <v>151</v>
      </c>
      <c r="F67" s="263">
        <v>24319</v>
      </c>
      <c r="G67" s="101">
        <v>56419</v>
      </c>
      <c r="H67" s="274" t="s">
        <v>115</v>
      </c>
      <c r="I67" s="303">
        <v>2</v>
      </c>
      <c r="J67" s="383">
        <v>3300000</v>
      </c>
      <c r="K67" s="284"/>
      <c r="L67" s="285"/>
    </row>
    <row r="68" spans="1:107" ht="28.5" x14ac:dyDescent="0.25">
      <c r="A68" s="81">
        <f t="shared" si="0"/>
        <v>62</v>
      </c>
      <c r="B68" s="169" t="s">
        <v>160</v>
      </c>
      <c r="C68" s="92">
        <v>38211036</v>
      </c>
      <c r="D68" s="90">
        <v>43538</v>
      </c>
      <c r="E68" s="259" t="s">
        <v>161</v>
      </c>
      <c r="F68" s="260">
        <v>24019</v>
      </c>
      <c r="G68" s="101">
        <v>68019</v>
      </c>
      <c r="H68" s="272" t="s">
        <v>115</v>
      </c>
      <c r="I68" s="110">
        <v>2</v>
      </c>
      <c r="J68" s="297">
        <v>3700000</v>
      </c>
      <c r="K68" s="284"/>
      <c r="L68" s="285"/>
    </row>
    <row r="69" spans="1:107" ht="28.5" x14ac:dyDescent="0.25">
      <c r="A69" s="81">
        <f t="shared" si="0"/>
        <v>63</v>
      </c>
      <c r="B69" s="169" t="s">
        <v>162</v>
      </c>
      <c r="C69" s="92">
        <v>1069471146</v>
      </c>
      <c r="D69" s="90">
        <v>43538</v>
      </c>
      <c r="E69" s="259" t="s">
        <v>163</v>
      </c>
      <c r="F69" s="260">
        <v>24119</v>
      </c>
      <c r="G69" s="101">
        <v>68619</v>
      </c>
      <c r="H69" s="272" t="s">
        <v>115</v>
      </c>
      <c r="I69" s="110">
        <v>2</v>
      </c>
      <c r="J69" s="297">
        <v>3700000</v>
      </c>
      <c r="K69" s="284"/>
      <c r="L69" s="285"/>
    </row>
    <row r="70" spans="1:107" ht="28.5" x14ac:dyDescent="0.25">
      <c r="A70" s="81">
        <f t="shared" si="0"/>
        <v>64</v>
      </c>
      <c r="B70" s="169" t="s">
        <v>158</v>
      </c>
      <c r="C70" s="92">
        <v>1030613156</v>
      </c>
      <c r="D70" s="90">
        <v>43538</v>
      </c>
      <c r="E70" s="259" t="s">
        <v>159</v>
      </c>
      <c r="F70" s="260">
        <v>24219</v>
      </c>
      <c r="G70" s="101">
        <v>68719</v>
      </c>
      <c r="H70" s="272" t="s">
        <v>115</v>
      </c>
      <c r="I70" s="110">
        <v>2</v>
      </c>
      <c r="J70" s="297">
        <v>3700000</v>
      </c>
      <c r="K70" s="284"/>
      <c r="L70" s="285"/>
    </row>
    <row r="71" spans="1:107" ht="28.5" x14ac:dyDescent="0.25">
      <c r="A71" s="81">
        <f t="shared" si="0"/>
        <v>65</v>
      </c>
      <c r="B71" s="169" t="s">
        <v>156</v>
      </c>
      <c r="C71" s="92">
        <v>65756444</v>
      </c>
      <c r="D71" s="90">
        <v>43538</v>
      </c>
      <c r="E71" s="259" t="s">
        <v>157</v>
      </c>
      <c r="F71" s="260">
        <v>22719</v>
      </c>
      <c r="G71" s="101">
        <v>68819</v>
      </c>
      <c r="H71" s="272" t="s">
        <v>115</v>
      </c>
      <c r="I71" s="110">
        <v>2</v>
      </c>
      <c r="J71" s="297">
        <v>3420000</v>
      </c>
      <c r="K71" s="284"/>
      <c r="L71" s="285"/>
    </row>
    <row r="72" spans="1:107" ht="28.5" x14ac:dyDescent="0.25">
      <c r="A72" s="81">
        <f t="shared" si="0"/>
        <v>66</v>
      </c>
      <c r="B72" s="169" t="s">
        <v>152</v>
      </c>
      <c r="C72" s="92">
        <v>1065658348</v>
      </c>
      <c r="D72" s="90">
        <v>43538</v>
      </c>
      <c r="E72" s="259" t="s">
        <v>153</v>
      </c>
      <c r="F72" s="260">
        <v>22819</v>
      </c>
      <c r="G72" s="101">
        <v>68919</v>
      </c>
      <c r="H72" s="272" t="s">
        <v>115</v>
      </c>
      <c r="I72" s="110">
        <v>2</v>
      </c>
      <c r="J72" s="375">
        <v>3000000</v>
      </c>
      <c r="K72" s="284"/>
      <c r="L72" s="285"/>
    </row>
    <row r="73" spans="1:107" ht="28.5" x14ac:dyDescent="0.25">
      <c r="A73" s="81">
        <f t="shared" ref="A73:A136" si="1">A72+1</f>
        <v>67</v>
      </c>
      <c r="B73" s="169" t="s">
        <v>154</v>
      </c>
      <c r="C73" s="92">
        <v>9764130</v>
      </c>
      <c r="D73" s="90">
        <v>43538</v>
      </c>
      <c r="E73" s="259" t="s">
        <v>155</v>
      </c>
      <c r="F73" s="260">
        <v>22919</v>
      </c>
      <c r="G73" s="101">
        <v>69019</v>
      </c>
      <c r="H73" s="272" t="s">
        <v>115</v>
      </c>
      <c r="I73" s="110">
        <v>2</v>
      </c>
      <c r="J73" s="297">
        <v>3170000</v>
      </c>
      <c r="K73" s="284"/>
      <c r="L73" s="285"/>
    </row>
    <row r="74" spans="1:107" ht="28.5" x14ac:dyDescent="0.25">
      <c r="A74" s="81">
        <f t="shared" si="1"/>
        <v>68</v>
      </c>
      <c r="B74" s="394" t="s">
        <v>146</v>
      </c>
      <c r="C74" s="92">
        <v>1101692412</v>
      </c>
      <c r="D74" s="90">
        <v>43538</v>
      </c>
      <c r="E74" s="259" t="s">
        <v>147</v>
      </c>
      <c r="F74" s="260">
        <v>13019</v>
      </c>
      <c r="G74" s="101">
        <v>68119</v>
      </c>
      <c r="H74" s="272" t="s">
        <v>115</v>
      </c>
      <c r="I74" s="110">
        <v>2</v>
      </c>
      <c r="J74" s="376">
        <v>3000000</v>
      </c>
      <c r="K74" s="284"/>
      <c r="L74" s="285"/>
    </row>
    <row r="75" spans="1:107" ht="28.5" x14ac:dyDescent="0.25">
      <c r="A75" s="81">
        <f t="shared" si="1"/>
        <v>69</v>
      </c>
      <c r="B75" s="169" t="s">
        <v>148</v>
      </c>
      <c r="C75" s="92">
        <v>19279584</v>
      </c>
      <c r="D75" s="90">
        <v>43538</v>
      </c>
      <c r="E75" s="259" t="s">
        <v>149</v>
      </c>
      <c r="F75" s="260">
        <v>13119</v>
      </c>
      <c r="G75" s="101">
        <v>68219</v>
      </c>
      <c r="H75" s="272" t="s">
        <v>115</v>
      </c>
      <c r="I75" s="110">
        <v>2</v>
      </c>
      <c r="J75" s="299">
        <v>3600000</v>
      </c>
      <c r="K75" s="124"/>
      <c r="L75" s="268"/>
      <c r="M75" s="356"/>
      <c r="N75" s="389"/>
      <c r="O75" s="358"/>
      <c r="P75" s="358"/>
      <c r="Q75" s="390"/>
    </row>
    <row r="76" spans="1:107" ht="28.5" x14ac:dyDescent="0.25">
      <c r="A76" s="81">
        <f t="shared" si="1"/>
        <v>70</v>
      </c>
      <c r="B76" s="281" t="s">
        <v>150</v>
      </c>
      <c r="C76" s="101">
        <v>1022973218</v>
      </c>
      <c r="D76" s="90">
        <v>43538</v>
      </c>
      <c r="E76" s="160" t="s">
        <v>151</v>
      </c>
      <c r="F76" s="263">
        <v>24319</v>
      </c>
      <c r="G76" s="101">
        <v>68419</v>
      </c>
      <c r="H76" s="274" t="s">
        <v>115</v>
      </c>
      <c r="I76" s="303">
        <v>1</v>
      </c>
      <c r="J76" s="383">
        <v>3300000</v>
      </c>
      <c r="K76" s="124"/>
      <c r="L76" s="268"/>
      <c r="M76" s="356"/>
      <c r="N76" s="389"/>
      <c r="O76" s="358"/>
      <c r="P76" s="358"/>
      <c r="Q76" s="390"/>
    </row>
    <row r="77" spans="1:107" ht="28.5" x14ac:dyDescent="0.25">
      <c r="A77" s="81">
        <f t="shared" si="1"/>
        <v>71</v>
      </c>
      <c r="B77" s="396" t="s">
        <v>52</v>
      </c>
      <c r="C77" s="101">
        <v>800242738</v>
      </c>
      <c r="D77" s="90">
        <v>43539</v>
      </c>
      <c r="E77" s="127" t="s">
        <v>227</v>
      </c>
      <c r="F77" s="263">
        <v>1719</v>
      </c>
      <c r="G77" s="101">
        <v>70219</v>
      </c>
      <c r="H77" s="274" t="s">
        <v>115</v>
      </c>
      <c r="I77" s="303">
        <v>18929</v>
      </c>
      <c r="J77" s="383">
        <v>135671395.19999999</v>
      </c>
      <c r="K77" s="284"/>
      <c r="L77" s="285"/>
      <c r="M77" s="356"/>
      <c r="N77" s="389"/>
      <c r="O77" s="358"/>
      <c r="P77" s="358"/>
      <c r="Q77" s="390"/>
    </row>
    <row r="78" spans="1:107" ht="42.75" x14ac:dyDescent="0.25">
      <c r="A78" s="81">
        <f t="shared" si="1"/>
        <v>72</v>
      </c>
      <c r="B78" s="89" t="s">
        <v>212</v>
      </c>
      <c r="C78" s="92">
        <v>860002400</v>
      </c>
      <c r="D78" s="90">
        <v>43539</v>
      </c>
      <c r="E78" s="127" t="s">
        <v>117</v>
      </c>
      <c r="F78" s="106">
        <v>31219</v>
      </c>
      <c r="G78" s="281">
        <v>70519</v>
      </c>
      <c r="H78" s="274" t="s">
        <v>115</v>
      </c>
      <c r="I78" s="95" t="s">
        <v>229</v>
      </c>
      <c r="J78" s="382">
        <v>114894278</v>
      </c>
      <c r="K78" s="284"/>
      <c r="L78" s="285"/>
      <c r="M78" s="391"/>
      <c r="N78" s="389"/>
      <c r="O78" s="358"/>
      <c r="P78" s="358"/>
      <c r="Q78" s="390"/>
    </row>
    <row r="79" spans="1:107" ht="28.5" x14ac:dyDescent="0.25">
      <c r="A79" s="81">
        <f t="shared" si="1"/>
        <v>73</v>
      </c>
      <c r="B79" s="397" t="s">
        <v>231</v>
      </c>
      <c r="C79" s="123">
        <v>80874640</v>
      </c>
      <c r="D79" s="90">
        <v>43542</v>
      </c>
      <c r="E79" s="259" t="s">
        <v>232</v>
      </c>
      <c r="F79" s="106">
        <v>14919</v>
      </c>
      <c r="G79" s="97">
        <v>78019</v>
      </c>
      <c r="H79" s="274" t="s">
        <v>115</v>
      </c>
      <c r="I79" s="303">
        <v>1</v>
      </c>
      <c r="J79" s="382">
        <v>6000000</v>
      </c>
      <c r="K79" s="284"/>
      <c r="L79" s="285"/>
      <c r="M79" s="356"/>
      <c r="N79" s="389"/>
      <c r="O79" s="358"/>
      <c r="P79" s="358"/>
      <c r="Q79" s="390"/>
    </row>
    <row r="80" spans="1:107" ht="57" x14ac:dyDescent="0.25">
      <c r="A80" s="81">
        <f t="shared" si="1"/>
        <v>74</v>
      </c>
      <c r="B80" s="398" t="s">
        <v>233</v>
      </c>
      <c r="C80" s="123">
        <v>830001637</v>
      </c>
      <c r="D80" s="90">
        <v>43544</v>
      </c>
      <c r="E80" s="108" t="s">
        <v>234</v>
      </c>
      <c r="F80" s="106">
        <v>519</v>
      </c>
      <c r="G80" s="97">
        <v>91719</v>
      </c>
      <c r="H80" s="370">
        <v>18006535.960000001</v>
      </c>
      <c r="I80" s="305" t="s">
        <v>235</v>
      </c>
      <c r="J80" s="382">
        <v>112777777.76000001</v>
      </c>
      <c r="K80" s="284"/>
      <c r="L80" s="285"/>
      <c r="M80" s="356"/>
      <c r="N80" s="389"/>
      <c r="O80" s="358"/>
      <c r="P80" s="358"/>
      <c r="Q80" s="390"/>
    </row>
    <row r="81" spans="1:17" ht="313.5" x14ac:dyDescent="0.25">
      <c r="A81" s="81">
        <f t="shared" si="1"/>
        <v>75</v>
      </c>
      <c r="B81" s="89" t="s">
        <v>83</v>
      </c>
      <c r="C81" s="92">
        <v>901238910</v>
      </c>
      <c r="D81" s="90">
        <v>43544</v>
      </c>
      <c r="E81" s="108" t="s">
        <v>141</v>
      </c>
      <c r="F81" s="82">
        <v>1419</v>
      </c>
      <c r="G81" s="192" t="s">
        <v>236</v>
      </c>
      <c r="H81" s="272" t="s">
        <v>115</v>
      </c>
      <c r="I81" s="255" t="s">
        <v>237</v>
      </c>
      <c r="J81" s="385" t="s">
        <v>256</v>
      </c>
      <c r="K81" s="284"/>
      <c r="L81" s="285"/>
      <c r="M81" s="356"/>
      <c r="N81" s="389"/>
      <c r="O81" s="392"/>
      <c r="P81" s="358"/>
      <c r="Q81" s="390"/>
    </row>
    <row r="82" spans="1:17" ht="256.5" x14ac:dyDescent="0.25">
      <c r="A82" s="81">
        <f t="shared" si="1"/>
        <v>76</v>
      </c>
      <c r="B82" s="89" t="s">
        <v>84</v>
      </c>
      <c r="C82" s="92">
        <v>901239046</v>
      </c>
      <c r="D82" s="90">
        <v>43544</v>
      </c>
      <c r="E82" s="108" t="s">
        <v>143</v>
      </c>
      <c r="F82" s="92">
        <v>1319</v>
      </c>
      <c r="G82" s="192" t="s">
        <v>238</v>
      </c>
      <c r="H82" s="272" t="s">
        <v>115</v>
      </c>
      <c r="I82" s="255" t="s">
        <v>240</v>
      </c>
      <c r="J82" s="385" t="s">
        <v>257</v>
      </c>
      <c r="K82" s="284"/>
      <c r="L82" s="285"/>
    </row>
    <row r="83" spans="1:17" ht="256.5" x14ac:dyDescent="0.25">
      <c r="A83" s="81">
        <f t="shared" si="1"/>
        <v>77</v>
      </c>
      <c r="B83" s="89" t="s">
        <v>137</v>
      </c>
      <c r="C83" s="92">
        <v>901239418</v>
      </c>
      <c r="D83" s="90">
        <v>43544</v>
      </c>
      <c r="E83" s="84" t="s">
        <v>138</v>
      </c>
      <c r="F83" s="92">
        <v>1119</v>
      </c>
      <c r="G83" s="89" t="s">
        <v>239</v>
      </c>
      <c r="H83" s="272" t="s">
        <v>115</v>
      </c>
      <c r="I83" s="95" t="s">
        <v>241</v>
      </c>
      <c r="J83" s="386" t="s">
        <v>258</v>
      </c>
      <c r="K83" s="284"/>
      <c r="L83" s="285"/>
      <c r="N83" s="369"/>
    </row>
    <row r="84" spans="1:17" x14ac:dyDescent="0.25">
      <c r="A84" s="81">
        <f t="shared" si="1"/>
        <v>78</v>
      </c>
      <c r="B84" s="109" t="s">
        <v>73</v>
      </c>
      <c r="C84" s="82">
        <v>800007813</v>
      </c>
      <c r="D84" s="90">
        <v>43545</v>
      </c>
      <c r="E84" s="102" t="s">
        <v>114</v>
      </c>
      <c r="F84" s="106">
        <v>3319</v>
      </c>
      <c r="G84" s="97">
        <v>98419</v>
      </c>
      <c r="H84" s="272" t="s">
        <v>115</v>
      </c>
      <c r="I84" s="86">
        <v>9119010396</v>
      </c>
      <c r="J84" s="374">
        <v>84161688.319999993</v>
      </c>
      <c r="K84" s="284"/>
      <c r="L84" s="285"/>
    </row>
    <row r="85" spans="1:17" ht="42.75" x14ac:dyDescent="0.25">
      <c r="A85" s="81">
        <f t="shared" si="1"/>
        <v>79</v>
      </c>
      <c r="B85" s="89" t="s">
        <v>82</v>
      </c>
      <c r="C85" s="124">
        <v>830111836</v>
      </c>
      <c r="D85" s="90">
        <v>43550</v>
      </c>
      <c r="E85" s="108" t="s">
        <v>243</v>
      </c>
      <c r="F85" s="106">
        <v>3019</v>
      </c>
      <c r="G85" s="281">
        <v>111719</v>
      </c>
      <c r="H85" s="272" t="s">
        <v>115</v>
      </c>
      <c r="I85" s="123" t="s">
        <v>242</v>
      </c>
      <c r="J85" s="379">
        <v>308344754.23000002</v>
      </c>
      <c r="K85" s="124"/>
      <c r="L85" s="268"/>
    </row>
    <row r="86" spans="1:17" ht="28.5" x14ac:dyDescent="0.25">
      <c r="A86" s="81">
        <f t="shared" si="1"/>
        <v>80</v>
      </c>
      <c r="B86" s="164" t="s">
        <v>244</v>
      </c>
      <c r="C86" s="124">
        <v>52585306</v>
      </c>
      <c r="D86" s="90">
        <v>43550</v>
      </c>
      <c r="E86" s="160" t="s">
        <v>245</v>
      </c>
      <c r="F86" s="263">
        <v>22319</v>
      </c>
      <c r="G86" s="97">
        <v>112319</v>
      </c>
      <c r="H86" s="272" t="s">
        <v>115</v>
      </c>
      <c r="I86" s="123">
        <v>1</v>
      </c>
      <c r="J86" s="379">
        <v>7382110</v>
      </c>
      <c r="K86" s="124"/>
      <c r="L86" s="268"/>
    </row>
    <row r="87" spans="1:17" ht="28.5" x14ac:dyDescent="0.25">
      <c r="A87" s="81">
        <f t="shared" si="1"/>
        <v>81</v>
      </c>
      <c r="B87" s="167" t="s">
        <v>169</v>
      </c>
      <c r="C87" s="123">
        <v>19198327</v>
      </c>
      <c r="D87" s="90">
        <v>43550</v>
      </c>
      <c r="E87" s="262" t="s">
        <v>170</v>
      </c>
      <c r="F87" s="263">
        <v>16119</v>
      </c>
      <c r="G87" s="97">
        <v>112419</v>
      </c>
      <c r="H87" s="272" t="s">
        <v>115</v>
      </c>
      <c r="I87" s="283">
        <v>2</v>
      </c>
      <c r="J87" s="382">
        <v>9090909.0899999999</v>
      </c>
      <c r="K87" s="284"/>
      <c r="L87" s="285"/>
    </row>
    <row r="88" spans="1:17" x14ac:dyDescent="0.25">
      <c r="A88" s="81">
        <f t="shared" si="1"/>
        <v>82</v>
      </c>
      <c r="B88" s="398" t="s">
        <v>66</v>
      </c>
      <c r="C88" s="123">
        <v>804002893</v>
      </c>
      <c r="D88" s="90">
        <v>43550</v>
      </c>
      <c r="E88" s="108" t="s">
        <v>16</v>
      </c>
      <c r="F88" s="106">
        <v>819</v>
      </c>
      <c r="G88" s="97">
        <v>112519</v>
      </c>
      <c r="H88" s="272" t="s">
        <v>115</v>
      </c>
      <c r="I88" s="283" t="s">
        <v>246</v>
      </c>
      <c r="J88" s="382">
        <v>19122897</v>
      </c>
      <c r="K88" s="284"/>
      <c r="L88" s="285"/>
    </row>
    <row r="89" spans="1:17" ht="28.5" x14ac:dyDescent="0.25">
      <c r="A89" s="81">
        <f t="shared" si="1"/>
        <v>83</v>
      </c>
      <c r="B89" s="398" t="s">
        <v>79</v>
      </c>
      <c r="C89" s="123">
        <v>800235050</v>
      </c>
      <c r="D89" s="90">
        <v>43550</v>
      </c>
      <c r="E89" s="108" t="s">
        <v>247</v>
      </c>
      <c r="F89" s="106">
        <v>2619</v>
      </c>
      <c r="G89" s="97">
        <v>112619</v>
      </c>
      <c r="H89" s="272">
        <v>45631190.670000002</v>
      </c>
      <c r="I89" s="283">
        <v>11549</v>
      </c>
      <c r="J89" s="382">
        <v>285795352.10000002</v>
      </c>
      <c r="K89" s="284"/>
      <c r="L89" s="285"/>
    </row>
    <row r="90" spans="1:17" ht="28.5" x14ac:dyDescent="0.25">
      <c r="A90" s="81">
        <f t="shared" si="1"/>
        <v>84</v>
      </c>
      <c r="B90" s="89" t="s">
        <v>74</v>
      </c>
      <c r="C90" s="101">
        <v>900062917</v>
      </c>
      <c r="D90" s="90">
        <v>43551</v>
      </c>
      <c r="E90" s="108" t="s">
        <v>208</v>
      </c>
      <c r="F90" s="101">
        <v>619</v>
      </c>
      <c r="G90" s="281">
        <v>112019</v>
      </c>
      <c r="H90" s="274" t="s">
        <v>115</v>
      </c>
      <c r="I90" s="278" t="s">
        <v>249</v>
      </c>
      <c r="J90" s="299">
        <v>25643050</v>
      </c>
      <c r="K90" s="284"/>
      <c r="L90" s="285"/>
    </row>
    <row r="91" spans="1:17" ht="28.5" x14ac:dyDescent="0.25">
      <c r="A91" s="81">
        <f t="shared" si="1"/>
        <v>85</v>
      </c>
      <c r="B91" s="397" t="s">
        <v>250</v>
      </c>
      <c r="C91" s="123">
        <v>52332380</v>
      </c>
      <c r="D91" s="90">
        <v>43551</v>
      </c>
      <c r="E91" s="259" t="s">
        <v>251</v>
      </c>
      <c r="F91" s="106">
        <v>16319</v>
      </c>
      <c r="G91" s="123">
        <v>112119</v>
      </c>
      <c r="H91" s="274" t="s">
        <v>115</v>
      </c>
      <c r="I91" s="283">
        <v>1</v>
      </c>
      <c r="J91" s="387">
        <v>5895652</v>
      </c>
      <c r="K91" s="284"/>
      <c r="L91" s="285"/>
    </row>
    <row r="92" spans="1:17" ht="28.5" x14ac:dyDescent="0.25">
      <c r="A92" s="81">
        <f t="shared" si="1"/>
        <v>86</v>
      </c>
      <c r="B92" s="397" t="s">
        <v>252</v>
      </c>
      <c r="C92" s="123">
        <v>80229957</v>
      </c>
      <c r="D92" s="90">
        <v>43551</v>
      </c>
      <c r="E92" s="259" t="s">
        <v>253</v>
      </c>
      <c r="F92" s="106">
        <v>28019</v>
      </c>
      <c r="G92" s="123">
        <v>113219</v>
      </c>
      <c r="H92" s="274" t="s">
        <v>115</v>
      </c>
      <c r="I92" s="283">
        <v>1</v>
      </c>
      <c r="J92" s="382">
        <v>4500000</v>
      </c>
      <c r="K92" s="284"/>
      <c r="L92" s="285"/>
    </row>
    <row r="93" spans="1:17" x14ac:dyDescent="0.25">
      <c r="A93" s="81">
        <f t="shared" si="1"/>
        <v>87</v>
      </c>
      <c r="B93" s="89" t="s">
        <v>70</v>
      </c>
      <c r="C93" s="109">
        <v>800212285</v>
      </c>
      <c r="D93" s="90">
        <v>43551</v>
      </c>
      <c r="E93" s="108" t="s">
        <v>131</v>
      </c>
      <c r="F93" s="106">
        <v>3819</v>
      </c>
      <c r="G93" s="101">
        <v>113319</v>
      </c>
      <c r="H93" s="274">
        <v>63482131.509999998</v>
      </c>
      <c r="I93" s="86" t="s">
        <v>254</v>
      </c>
      <c r="J93" s="299">
        <v>404285300</v>
      </c>
      <c r="K93" s="284"/>
      <c r="L93" s="285"/>
    </row>
    <row r="94" spans="1:17" ht="28.5" x14ac:dyDescent="0.25">
      <c r="A94" s="81">
        <f t="shared" si="1"/>
        <v>88</v>
      </c>
      <c r="B94" s="89" t="s">
        <v>87</v>
      </c>
      <c r="C94" s="92">
        <v>830095213</v>
      </c>
      <c r="D94" s="90">
        <v>43551</v>
      </c>
      <c r="E94" s="84" t="s">
        <v>62</v>
      </c>
      <c r="F94" s="99">
        <v>119</v>
      </c>
      <c r="G94" s="82">
        <v>113419</v>
      </c>
      <c r="H94" s="273">
        <v>0</v>
      </c>
      <c r="I94" s="98" t="s">
        <v>255</v>
      </c>
      <c r="J94" s="375">
        <v>441723033</v>
      </c>
      <c r="K94" s="284"/>
      <c r="L94" s="285"/>
    </row>
    <row r="95" spans="1:17" ht="28.5" x14ac:dyDescent="0.25">
      <c r="A95" s="81">
        <f t="shared" si="1"/>
        <v>89</v>
      </c>
      <c r="B95" s="164" t="s">
        <v>171</v>
      </c>
      <c r="C95" s="123">
        <v>41707655</v>
      </c>
      <c r="D95" s="90">
        <v>43552</v>
      </c>
      <c r="E95" s="160" t="s">
        <v>173</v>
      </c>
      <c r="F95" s="263">
        <v>16219</v>
      </c>
      <c r="G95" s="97">
        <v>113919</v>
      </c>
      <c r="H95" s="274" t="s">
        <v>115</v>
      </c>
      <c r="I95" s="283">
        <v>2</v>
      </c>
      <c r="J95" s="382">
        <v>9090909.0899999999</v>
      </c>
      <c r="K95" s="284"/>
      <c r="L95" s="285"/>
    </row>
    <row r="96" spans="1:17" ht="28.5" x14ac:dyDescent="0.25">
      <c r="A96" s="81">
        <f t="shared" si="1"/>
        <v>90</v>
      </c>
      <c r="B96" s="395" t="s">
        <v>187</v>
      </c>
      <c r="C96" s="92">
        <v>24995543</v>
      </c>
      <c r="D96" s="90">
        <v>43552</v>
      </c>
      <c r="E96" s="267" t="s">
        <v>42</v>
      </c>
      <c r="F96" s="260">
        <v>7919</v>
      </c>
      <c r="G96" s="281">
        <v>114019</v>
      </c>
      <c r="H96" s="272" t="s">
        <v>115</v>
      </c>
      <c r="I96" s="283">
        <v>2</v>
      </c>
      <c r="J96" s="297">
        <v>5159000</v>
      </c>
      <c r="K96" s="284"/>
      <c r="L96" s="285"/>
    </row>
    <row r="97" spans="1:12" x14ac:dyDescent="0.25">
      <c r="A97" s="81">
        <f t="shared" si="1"/>
        <v>91</v>
      </c>
      <c r="B97" s="169" t="s">
        <v>78</v>
      </c>
      <c r="C97" s="92">
        <v>830001338</v>
      </c>
      <c r="D97" s="90">
        <v>43552</v>
      </c>
      <c r="E97" s="108" t="s">
        <v>167</v>
      </c>
      <c r="F97" s="260">
        <v>2419</v>
      </c>
      <c r="G97" s="101">
        <v>114219</v>
      </c>
      <c r="H97" s="272">
        <v>12080932</v>
      </c>
      <c r="I97" s="110" t="s">
        <v>260</v>
      </c>
      <c r="J97" s="297">
        <v>75664785.900000006</v>
      </c>
      <c r="K97" s="284"/>
      <c r="L97" s="285"/>
    </row>
    <row r="98" spans="1:12" ht="42.75" x14ac:dyDescent="0.25">
      <c r="A98" s="81">
        <f t="shared" si="1"/>
        <v>92</v>
      </c>
      <c r="B98" s="397" t="s">
        <v>261</v>
      </c>
      <c r="C98" s="184">
        <v>830119276</v>
      </c>
      <c r="D98" s="90">
        <v>43552</v>
      </c>
      <c r="E98" s="259" t="s">
        <v>262</v>
      </c>
      <c r="F98" s="260">
        <v>10619</v>
      </c>
      <c r="G98" s="281">
        <v>114419</v>
      </c>
      <c r="H98" s="272" t="s">
        <v>115</v>
      </c>
      <c r="I98" s="312">
        <v>2485</v>
      </c>
      <c r="J98" s="191">
        <v>90909845.799999997</v>
      </c>
      <c r="K98" s="284"/>
      <c r="L98" s="285"/>
    </row>
    <row r="99" spans="1:12" ht="42.75" x14ac:dyDescent="0.25">
      <c r="A99" s="81">
        <f t="shared" si="1"/>
        <v>93</v>
      </c>
      <c r="B99" s="397" t="s">
        <v>263</v>
      </c>
      <c r="C99" s="184">
        <v>830119276</v>
      </c>
      <c r="D99" s="90">
        <v>43552</v>
      </c>
      <c r="E99" s="259" t="s">
        <v>262</v>
      </c>
      <c r="F99" s="260">
        <v>10719</v>
      </c>
      <c r="G99" s="123">
        <v>114519</v>
      </c>
      <c r="H99" s="272" t="s">
        <v>115</v>
      </c>
      <c r="I99" s="283">
        <v>2486</v>
      </c>
      <c r="J99" s="382">
        <v>2308783302.5300002</v>
      </c>
      <c r="K99" s="284"/>
      <c r="L99" s="285"/>
    </row>
    <row r="100" spans="1:12" ht="42.75" x14ac:dyDescent="0.25">
      <c r="A100" s="81">
        <f t="shared" si="1"/>
        <v>94</v>
      </c>
      <c r="B100" s="397" t="s">
        <v>264</v>
      </c>
      <c r="C100" s="184">
        <v>830119276</v>
      </c>
      <c r="D100" s="90">
        <v>43552</v>
      </c>
      <c r="E100" s="259" t="s">
        <v>262</v>
      </c>
      <c r="F100" s="260">
        <v>10519</v>
      </c>
      <c r="G100" s="281">
        <v>114719</v>
      </c>
      <c r="H100" s="272" t="s">
        <v>115</v>
      </c>
      <c r="I100" s="123">
        <v>2487</v>
      </c>
      <c r="J100" s="387">
        <v>954535501.88</v>
      </c>
      <c r="K100" s="124"/>
      <c r="L100" s="268"/>
    </row>
    <row r="101" spans="1:12" ht="42.75" x14ac:dyDescent="0.25">
      <c r="A101" s="81">
        <f t="shared" si="1"/>
        <v>95</v>
      </c>
      <c r="B101" s="397" t="s">
        <v>265</v>
      </c>
      <c r="C101" s="184">
        <v>830119276</v>
      </c>
      <c r="D101" s="90">
        <v>43552</v>
      </c>
      <c r="E101" s="259" t="s">
        <v>262</v>
      </c>
      <c r="F101" s="260">
        <v>10419</v>
      </c>
      <c r="G101" s="97">
        <v>114619</v>
      </c>
      <c r="H101" s="272" t="s">
        <v>115</v>
      </c>
      <c r="I101" s="123">
        <v>2488</v>
      </c>
      <c r="J101" s="379">
        <v>2231811359.27</v>
      </c>
      <c r="K101" s="124"/>
      <c r="L101" s="268"/>
    </row>
    <row r="102" spans="1:12" ht="28.5" x14ac:dyDescent="0.25">
      <c r="A102" s="81">
        <f t="shared" si="1"/>
        <v>96</v>
      </c>
      <c r="B102" s="169" t="s">
        <v>99</v>
      </c>
      <c r="C102" s="92">
        <v>800075003</v>
      </c>
      <c r="D102" s="90">
        <v>43553</v>
      </c>
      <c r="E102" s="124" t="s">
        <v>100</v>
      </c>
      <c r="F102" s="92">
        <v>3619</v>
      </c>
      <c r="G102" s="281">
        <v>115819</v>
      </c>
      <c r="H102" s="272" t="s">
        <v>115</v>
      </c>
      <c r="I102" s="169" t="s">
        <v>268</v>
      </c>
      <c r="J102" s="379">
        <v>544397261</v>
      </c>
      <c r="K102" s="284"/>
      <c r="L102" s="285"/>
    </row>
    <row r="103" spans="1:12" x14ac:dyDescent="0.25">
      <c r="A103" s="81">
        <f t="shared" si="1"/>
        <v>97</v>
      </c>
      <c r="B103" s="89" t="s">
        <v>76</v>
      </c>
      <c r="C103" s="92">
        <v>901237197</v>
      </c>
      <c r="D103" s="90">
        <v>43553</v>
      </c>
      <c r="E103" s="84" t="s">
        <v>77</v>
      </c>
      <c r="F103" s="92">
        <v>2719</v>
      </c>
      <c r="G103" s="97">
        <v>115919</v>
      </c>
      <c r="H103" s="273">
        <v>1289871</v>
      </c>
      <c r="I103" s="93" t="s">
        <v>269</v>
      </c>
      <c r="J103" s="375">
        <v>8078667</v>
      </c>
      <c r="K103" s="284"/>
      <c r="L103" s="285"/>
    </row>
    <row r="104" spans="1:12" ht="28.5" x14ac:dyDescent="0.25">
      <c r="A104" s="81">
        <f t="shared" si="1"/>
        <v>98</v>
      </c>
      <c r="B104" s="397" t="s">
        <v>270</v>
      </c>
      <c r="C104" s="123">
        <v>1022942363</v>
      </c>
      <c r="D104" s="90">
        <v>43553</v>
      </c>
      <c r="E104" s="259" t="s">
        <v>271</v>
      </c>
      <c r="F104" s="269">
        <v>27019</v>
      </c>
      <c r="G104" s="97">
        <v>116119</v>
      </c>
      <c r="H104" s="272" t="s">
        <v>115</v>
      </c>
      <c r="I104" s="283">
        <v>1</v>
      </c>
      <c r="J104" s="388">
        <v>4500000</v>
      </c>
      <c r="K104" s="284"/>
      <c r="L104" s="285"/>
    </row>
    <row r="105" spans="1:12" hidden="1" x14ac:dyDescent="0.25">
      <c r="A105" s="92">
        <f t="shared" si="1"/>
        <v>99</v>
      </c>
      <c r="B105" s="169"/>
      <c r="C105" s="123"/>
      <c r="D105" s="123"/>
      <c r="E105" s="124"/>
      <c r="F105" s="123"/>
      <c r="G105" s="97"/>
      <c r="H105" s="282"/>
      <c r="I105" s="283"/>
      <c r="J105" s="382"/>
      <c r="K105" s="284"/>
      <c r="L105" s="285"/>
    </row>
    <row r="106" spans="1:12" hidden="1" x14ac:dyDescent="0.25">
      <c r="A106" s="92">
        <f t="shared" si="1"/>
        <v>100</v>
      </c>
      <c r="B106" s="169"/>
      <c r="C106" s="123"/>
      <c r="D106" s="123"/>
      <c r="E106" s="124"/>
      <c r="F106" s="123"/>
      <c r="G106" s="123"/>
      <c r="H106" s="282"/>
      <c r="I106" s="283"/>
      <c r="J106" s="382"/>
      <c r="K106" s="284"/>
      <c r="L106" s="285"/>
    </row>
    <row r="107" spans="1:12" hidden="1" x14ac:dyDescent="0.25">
      <c r="A107" s="92">
        <f t="shared" si="1"/>
        <v>101</v>
      </c>
      <c r="B107" s="169"/>
      <c r="C107" s="123"/>
      <c r="D107" s="123"/>
      <c r="E107" s="124"/>
      <c r="F107" s="123"/>
      <c r="G107" s="123"/>
      <c r="H107" s="282"/>
      <c r="I107" s="283"/>
      <c r="J107" s="382"/>
      <c r="K107" s="284"/>
      <c r="L107" s="285"/>
    </row>
    <row r="108" spans="1:12" hidden="1" x14ac:dyDescent="0.25">
      <c r="A108" s="92">
        <f t="shared" si="1"/>
        <v>102</v>
      </c>
      <c r="B108" s="169"/>
      <c r="C108" s="123"/>
      <c r="D108" s="123"/>
      <c r="E108" s="124"/>
      <c r="F108" s="123"/>
      <c r="G108" s="123"/>
      <c r="H108" s="282"/>
      <c r="I108" s="283"/>
      <c r="J108" s="382"/>
      <c r="K108" s="284"/>
      <c r="L108" s="285"/>
    </row>
    <row r="109" spans="1:12" hidden="1" x14ac:dyDescent="0.25">
      <c r="A109" s="92">
        <f t="shared" si="1"/>
        <v>103</v>
      </c>
      <c r="B109" s="169"/>
      <c r="C109" s="123"/>
      <c r="D109" s="123"/>
      <c r="E109" s="124"/>
      <c r="F109" s="123"/>
      <c r="G109" s="123"/>
      <c r="H109" s="282"/>
      <c r="I109" s="283"/>
      <c r="J109" s="382"/>
      <c r="K109" s="284"/>
      <c r="L109" s="285"/>
    </row>
    <row r="110" spans="1:12" hidden="1" x14ac:dyDescent="0.25">
      <c r="A110" s="92">
        <f t="shared" si="1"/>
        <v>104</v>
      </c>
      <c r="B110" s="169"/>
      <c r="C110" s="123"/>
      <c r="D110" s="123"/>
      <c r="E110" s="124"/>
      <c r="F110" s="123"/>
      <c r="G110" s="97"/>
      <c r="H110" s="282"/>
      <c r="I110" s="283"/>
      <c r="J110" s="382"/>
      <c r="K110" s="284"/>
      <c r="L110" s="285"/>
    </row>
    <row r="111" spans="1:12" hidden="1" x14ac:dyDescent="0.25">
      <c r="A111" s="92">
        <f t="shared" si="1"/>
        <v>105</v>
      </c>
      <c r="B111" s="169"/>
      <c r="C111" s="123"/>
      <c r="D111" s="123"/>
      <c r="E111" s="124"/>
      <c r="F111" s="123"/>
      <c r="G111" s="123"/>
      <c r="H111" s="282"/>
      <c r="I111" s="283"/>
      <c r="J111" s="382"/>
      <c r="K111" s="284"/>
      <c r="L111" s="285"/>
    </row>
    <row r="112" spans="1:12" hidden="1" x14ac:dyDescent="0.25">
      <c r="A112" s="92">
        <f t="shared" si="1"/>
        <v>106</v>
      </c>
      <c r="B112" s="169"/>
      <c r="C112" s="123"/>
      <c r="D112" s="123"/>
      <c r="E112" s="124"/>
      <c r="F112" s="123"/>
      <c r="G112" s="123"/>
      <c r="H112" s="282"/>
      <c r="I112" s="283"/>
      <c r="J112" s="382"/>
      <c r="K112" s="284"/>
      <c r="L112" s="285"/>
    </row>
    <row r="113" spans="1:12" hidden="1" x14ac:dyDescent="0.25">
      <c r="A113" s="92">
        <f t="shared" si="1"/>
        <v>107</v>
      </c>
      <c r="B113" s="169"/>
      <c r="C113" s="123"/>
      <c r="D113" s="123"/>
      <c r="E113" s="124"/>
      <c r="F113" s="123"/>
      <c r="G113" s="123"/>
      <c r="H113" s="282"/>
      <c r="I113" s="283"/>
      <c r="J113" s="382"/>
      <c r="K113" s="284"/>
      <c r="L113" s="285"/>
    </row>
    <row r="114" spans="1:12" hidden="1" x14ac:dyDescent="0.25">
      <c r="A114" s="92">
        <f t="shared" si="1"/>
        <v>108</v>
      </c>
      <c r="B114" s="169"/>
      <c r="C114" s="123"/>
      <c r="D114" s="123"/>
      <c r="E114" s="124"/>
      <c r="F114" s="123"/>
      <c r="G114" s="123"/>
      <c r="H114" s="282"/>
      <c r="I114" s="283"/>
      <c r="J114" s="382"/>
      <c r="K114" s="284"/>
      <c r="L114" s="285"/>
    </row>
    <row r="115" spans="1:12" hidden="1" x14ac:dyDescent="0.25">
      <c r="A115" s="92">
        <f t="shared" si="1"/>
        <v>109</v>
      </c>
      <c r="B115" s="169"/>
      <c r="C115" s="124"/>
      <c r="D115" s="124"/>
      <c r="E115" s="124"/>
      <c r="F115" s="123"/>
      <c r="G115" s="281"/>
      <c r="H115" s="308"/>
      <c r="I115" s="123"/>
      <c r="J115" s="379"/>
      <c r="K115" s="124"/>
      <c r="L115" s="268"/>
    </row>
    <row r="116" spans="1:12" hidden="1" x14ac:dyDescent="0.25">
      <c r="A116" s="92">
        <f t="shared" si="1"/>
        <v>110</v>
      </c>
      <c r="B116" s="169"/>
      <c r="C116" s="124"/>
      <c r="D116" s="124"/>
      <c r="E116" s="124"/>
      <c r="F116" s="123"/>
      <c r="G116" s="97"/>
      <c r="H116" s="308"/>
      <c r="I116" s="123"/>
      <c r="J116" s="379"/>
      <c r="K116" s="124"/>
      <c r="L116" s="268"/>
    </row>
    <row r="117" spans="1:12" hidden="1" x14ac:dyDescent="0.25">
      <c r="A117" s="92">
        <f t="shared" si="1"/>
        <v>111</v>
      </c>
      <c r="B117" s="169"/>
      <c r="C117" s="123"/>
      <c r="D117" s="123"/>
      <c r="E117" s="124"/>
      <c r="F117" s="123"/>
      <c r="G117" s="97"/>
      <c r="H117" s="282"/>
      <c r="I117" s="283"/>
      <c r="J117" s="382"/>
      <c r="K117" s="284"/>
      <c r="L117" s="285"/>
    </row>
    <row r="118" spans="1:12" hidden="1" x14ac:dyDescent="0.25">
      <c r="A118" s="92">
        <f t="shared" si="1"/>
        <v>112</v>
      </c>
      <c r="B118" s="169"/>
      <c r="C118" s="123"/>
      <c r="D118" s="123"/>
      <c r="E118" s="124"/>
      <c r="F118" s="123"/>
      <c r="G118" s="97"/>
      <c r="H118" s="282"/>
      <c r="I118" s="283"/>
      <c r="J118" s="382"/>
      <c r="K118" s="284"/>
      <c r="L118" s="285"/>
    </row>
    <row r="119" spans="1:12" hidden="1" x14ac:dyDescent="0.25">
      <c r="A119" s="92">
        <f t="shared" si="1"/>
        <v>113</v>
      </c>
      <c r="B119" s="169"/>
      <c r="C119" s="123"/>
      <c r="D119" s="123"/>
      <c r="E119" s="124"/>
      <c r="F119" s="123"/>
      <c r="G119" s="97"/>
      <c r="H119" s="282"/>
      <c r="I119" s="283"/>
      <c r="J119" s="382"/>
      <c r="K119" s="284"/>
      <c r="L119" s="285"/>
    </row>
    <row r="120" spans="1:12" hidden="1" x14ac:dyDescent="0.25">
      <c r="A120" s="92">
        <f t="shared" si="1"/>
        <v>114</v>
      </c>
      <c r="B120" s="169"/>
      <c r="C120" s="123"/>
      <c r="D120" s="123"/>
      <c r="E120" s="124"/>
      <c r="F120" s="123"/>
      <c r="G120" s="97"/>
      <c r="H120" s="282"/>
      <c r="I120" s="283"/>
      <c r="J120" s="382"/>
      <c r="K120" s="284"/>
      <c r="L120" s="285"/>
    </row>
    <row r="121" spans="1:12" hidden="1" x14ac:dyDescent="0.25">
      <c r="A121" s="92">
        <f t="shared" si="1"/>
        <v>115</v>
      </c>
      <c r="B121" s="169"/>
      <c r="C121" s="123"/>
      <c r="D121" s="123"/>
      <c r="E121" s="124"/>
      <c r="F121" s="123"/>
      <c r="G121" s="123"/>
      <c r="H121" s="282"/>
      <c r="I121" s="283"/>
      <c r="J121" s="382"/>
      <c r="K121" s="284"/>
      <c r="L121" s="285"/>
    </row>
    <row r="122" spans="1:12" hidden="1" x14ac:dyDescent="0.25">
      <c r="A122" s="92">
        <f t="shared" si="1"/>
        <v>116</v>
      </c>
      <c r="B122" s="169"/>
      <c r="C122" s="123"/>
      <c r="D122" s="123"/>
      <c r="E122" s="124"/>
      <c r="F122" s="123"/>
      <c r="G122" s="123"/>
      <c r="H122" s="282"/>
      <c r="I122" s="283"/>
      <c r="J122" s="382"/>
      <c r="K122" s="284"/>
      <c r="L122" s="285"/>
    </row>
    <row r="123" spans="1:12" hidden="1" x14ac:dyDescent="0.25">
      <c r="A123" s="92">
        <f t="shared" si="1"/>
        <v>117</v>
      </c>
      <c r="B123" s="169"/>
      <c r="C123" s="123"/>
      <c r="D123" s="123"/>
      <c r="E123" s="124"/>
      <c r="F123" s="123"/>
      <c r="G123" s="123"/>
      <c r="H123" s="282"/>
      <c r="I123" s="283"/>
      <c r="J123" s="382"/>
      <c r="K123" s="284"/>
      <c r="L123" s="285"/>
    </row>
    <row r="124" spans="1:12" hidden="1" x14ac:dyDescent="0.25">
      <c r="A124" s="92">
        <f t="shared" si="1"/>
        <v>118</v>
      </c>
      <c r="B124" s="169"/>
      <c r="C124" s="123"/>
      <c r="D124" s="123"/>
      <c r="E124" s="124"/>
      <c r="F124" s="123"/>
      <c r="G124" s="123"/>
      <c r="H124" s="282"/>
      <c r="I124" s="283"/>
      <c r="J124" s="382"/>
      <c r="K124" s="284"/>
      <c r="L124" s="285"/>
    </row>
    <row r="125" spans="1:12" hidden="1" x14ac:dyDescent="0.25">
      <c r="A125" s="92">
        <f t="shared" si="1"/>
        <v>119</v>
      </c>
      <c r="B125" s="169"/>
      <c r="C125" s="123"/>
      <c r="D125" s="123"/>
      <c r="E125" s="124"/>
      <c r="F125" s="123"/>
      <c r="G125" s="97"/>
      <c r="H125" s="282"/>
      <c r="I125" s="283"/>
      <c r="J125" s="382"/>
      <c r="K125" s="284"/>
      <c r="L125" s="285"/>
    </row>
    <row r="126" spans="1:12" hidden="1" x14ac:dyDescent="0.25">
      <c r="A126" s="92">
        <f t="shared" si="1"/>
        <v>120</v>
      </c>
      <c r="B126" s="169"/>
      <c r="C126" s="123"/>
      <c r="D126" s="123"/>
      <c r="E126" s="124"/>
      <c r="F126" s="123"/>
      <c r="G126" s="123"/>
      <c r="H126" s="282"/>
      <c r="I126" s="283"/>
      <c r="J126" s="382"/>
      <c r="K126" s="284"/>
      <c r="L126" s="285"/>
    </row>
    <row r="127" spans="1:12" hidden="1" x14ac:dyDescent="0.25">
      <c r="A127" s="92">
        <f t="shared" si="1"/>
        <v>121</v>
      </c>
      <c r="B127" s="169"/>
      <c r="C127" s="123"/>
      <c r="D127" s="123"/>
      <c r="E127" s="124"/>
      <c r="F127" s="123"/>
      <c r="G127" s="123"/>
      <c r="H127" s="282"/>
      <c r="I127" s="283"/>
      <c r="J127" s="382"/>
      <c r="K127" s="284"/>
      <c r="L127" s="285"/>
    </row>
    <row r="128" spans="1:12" hidden="1" x14ac:dyDescent="0.25">
      <c r="A128" s="92">
        <f t="shared" si="1"/>
        <v>122</v>
      </c>
      <c r="B128" s="169"/>
      <c r="C128" s="123"/>
      <c r="D128" s="123"/>
      <c r="E128" s="124"/>
      <c r="F128" s="123"/>
      <c r="G128" s="123"/>
      <c r="H128" s="282"/>
      <c r="I128" s="283"/>
      <c r="J128" s="382"/>
      <c r="K128" s="284"/>
      <c r="L128" s="285"/>
    </row>
    <row r="129" spans="1:12" hidden="1" x14ac:dyDescent="0.25">
      <c r="A129" s="92">
        <f t="shared" si="1"/>
        <v>123</v>
      </c>
      <c r="B129" s="169"/>
      <c r="C129" s="123"/>
      <c r="D129" s="123"/>
      <c r="E129" s="124"/>
      <c r="F129" s="123"/>
      <c r="G129" s="123"/>
      <c r="H129" s="282"/>
      <c r="I129" s="283"/>
      <c r="J129" s="382"/>
      <c r="K129" s="284"/>
      <c r="L129" s="285"/>
    </row>
    <row r="130" spans="1:12" hidden="1" x14ac:dyDescent="0.25">
      <c r="A130" s="92">
        <f t="shared" si="1"/>
        <v>124</v>
      </c>
      <c r="B130" s="169"/>
      <c r="C130" s="124"/>
      <c r="D130" s="124"/>
      <c r="E130" s="124"/>
      <c r="F130" s="123"/>
      <c r="G130" s="281"/>
      <c r="H130" s="308"/>
      <c r="I130" s="123"/>
      <c r="J130" s="379"/>
      <c r="K130" s="124"/>
      <c r="L130" s="268"/>
    </row>
    <row r="131" spans="1:12" hidden="1" x14ac:dyDescent="0.25">
      <c r="A131" s="92">
        <f t="shared" si="1"/>
        <v>125</v>
      </c>
      <c r="B131" s="169"/>
      <c r="C131" s="124"/>
      <c r="D131" s="124"/>
      <c r="E131" s="124"/>
      <c r="F131" s="123"/>
      <c r="G131" s="97"/>
      <c r="H131" s="308"/>
      <c r="I131" s="123"/>
      <c r="J131" s="379"/>
      <c r="K131" s="124"/>
      <c r="L131" s="268"/>
    </row>
    <row r="132" spans="1:12" hidden="1" x14ac:dyDescent="0.25">
      <c r="A132" s="92">
        <f t="shared" si="1"/>
        <v>126</v>
      </c>
      <c r="B132" s="169"/>
      <c r="C132" s="123"/>
      <c r="D132" s="123"/>
      <c r="E132" s="124"/>
      <c r="F132" s="123"/>
      <c r="G132" s="97"/>
      <c r="H132" s="282"/>
      <c r="I132" s="283"/>
      <c r="J132" s="382"/>
      <c r="K132" s="284"/>
      <c r="L132" s="285"/>
    </row>
    <row r="133" spans="1:12" hidden="1" x14ac:dyDescent="0.25">
      <c r="A133" s="92">
        <f t="shared" si="1"/>
        <v>127</v>
      </c>
      <c r="B133" s="169"/>
      <c r="C133" s="123"/>
      <c r="D133" s="123"/>
      <c r="E133" s="124"/>
      <c r="F133" s="123"/>
      <c r="G133" s="97"/>
      <c r="H133" s="282"/>
      <c r="I133" s="283"/>
      <c r="J133" s="382"/>
      <c r="K133" s="284"/>
      <c r="L133" s="285"/>
    </row>
    <row r="134" spans="1:12" hidden="1" x14ac:dyDescent="0.25">
      <c r="A134" s="92">
        <f t="shared" si="1"/>
        <v>128</v>
      </c>
      <c r="B134" s="169"/>
      <c r="C134" s="123"/>
      <c r="D134" s="123"/>
      <c r="E134" s="124"/>
      <c r="F134" s="123"/>
      <c r="G134" s="97"/>
      <c r="H134" s="282"/>
      <c r="I134" s="283"/>
      <c r="J134" s="382"/>
      <c r="K134" s="284"/>
      <c r="L134" s="285"/>
    </row>
    <row r="135" spans="1:12" hidden="1" x14ac:dyDescent="0.25">
      <c r="A135" s="92">
        <f t="shared" si="1"/>
        <v>129</v>
      </c>
      <c r="B135" s="169"/>
      <c r="C135" s="123"/>
      <c r="D135" s="123"/>
      <c r="E135" s="124"/>
      <c r="F135" s="123"/>
      <c r="G135" s="97"/>
      <c r="H135" s="282"/>
      <c r="I135" s="283"/>
      <c r="J135" s="382"/>
      <c r="K135" s="284"/>
      <c r="L135" s="285"/>
    </row>
    <row r="136" spans="1:12" hidden="1" x14ac:dyDescent="0.25">
      <c r="A136" s="92">
        <f t="shared" si="1"/>
        <v>130</v>
      </c>
      <c r="B136" s="169"/>
      <c r="C136" s="123"/>
      <c r="D136" s="123"/>
      <c r="E136" s="124"/>
      <c r="F136" s="123"/>
      <c r="G136" s="123"/>
      <c r="H136" s="282"/>
      <c r="I136" s="283"/>
      <c r="J136" s="382"/>
      <c r="K136" s="284"/>
      <c r="L136" s="285"/>
    </row>
    <row r="137" spans="1:12" hidden="1" x14ac:dyDescent="0.25">
      <c r="A137" s="92">
        <f t="shared" ref="A137:A184" si="2">A136+1</f>
        <v>131</v>
      </c>
      <c r="B137" s="169"/>
      <c r="C137" s="123"/>
      <c r="D137" s="123"/>
      <c r="E137" s="124"/>
      <c r="F137" s="123"/>
      <c r="G137" s="123"/>
      <c r="H137" s="282"/>
      <c r="I137" s="283"/>
      <c r="J137" s="382"/>
      <c r="K137" s="284"/>
      <c r="L137" s="285"/>
    </row>
    <row r="138" spans="1:12" hidden="1" x14ac:dyDescent="0.25">
      <c r="A138" s="92">
        <f t="shared" si="2"/>
        <v>132</v>
      </c>
      <c r="B138" s="169"/>
      <c r="C138" s="123"/>
      <c r="D138" s="123"/>
      <c r="E138" s="124"/>
      <c r="F138" s="123"/>
      <c r="G138" s="123"/>
      <c r="H138" s="282"/>
      <c r="I138" s="283"/>
      <c r="J138" s="382"/>
      <c r="K138" s="284"/>
      <c r="L138" s="285"/>
    </row>
    <row r="139" spans="1:12" hidden="1" x14ac:dyDescent="0.25">
      <c r="A139" s="92">
        <f t="shared" si="2"/>
        <v>133</v>
      </c>
      <c r="B139" s="169"/>
      <c r="C139" s="123"/>
      <c r="D139" s="123"/>
      <c r="E139" s="124"/>
      <c r="F139" s="123"/>
      <c r="G139" s="123"/>
      <c r="H139" s="282"/>
      <c r="I139" s="283"/>
      <c r="J139" s="382"/>
      <c r="K139" s="284"/>
      <c r="L139" s="285"/>
    </row>
    <row r="140" spans="1:12" hidden="1" x14ac:dyDescent="0.25">
      <c r="A140" s="92">
        <f t="shared" si="2"/>
        <v>134</v>
      </c>
      <c r="B140" s="169"/>
      <c r="C140" s="123"/>
      <c r="D140" s="123"/>
      <c r="E140" s="124"/>
      <c r="F140" s="123"/>
      <c r="G140" s="97"/>
      <c r="H140" s="282"/>
      <c r="I140" s="283"/>
      <c r="J140" s="382"/>
      <c r="K140" s="284"/>
      <c r="L140" s="285"/>
    </row>
    <row r="141" spans="1:12" hidden="1" x14ac:dyDescent="0.25">
      <c r="A141" s="92">
        <f t="shared" si="2"/>
        <v>135</v>
      </c>
      <c r="B141" s="169"/>
      <c r="C141" s="123"/>
      <c r="D141" s="123"/>
      <c r="E141" s="124"/>
      <c r="F141" s="123"/>
      <c r="G141" s="123"/>
      <c r="H141" s="282"/>
      <c r="I141" s="283"/>
      <c r="J141" s="382"/>
      <c r="K141" s="284"/>
      <c r="L141" s="285"/>
    </row>
    <row r="142" spans="1:12" hidden="1" x14ac:dyDescent="0.25">
      <c r="A142" s="92">
        <f t="shared" si="2"/>
        <v>136</v>
      </c>
      <c r="B142" s="169"/>
      <c r="C142" s="123"/>
      <c r="D142" s="123"/>
      <c r="E142" s="124"/>
      <c r="F142" s="123"/>
      <c r="G142" s="123"/>
      <c r="H142" s="282"/>
      <c r="I142" s="283"/>
      <c r="J142" s="382"/>
      <c r="K142" s="284"/>
      <c r="L142" s="285"/>
    </row>
    <row r="143" spans="1:12" hidden="1" x14ac:dyDescent="0.25">
      <c r="A143" s="92">
        <f t="shared" si="2"/>
        <v>137</v>
      </c>
      <c r="B143" s="169"/>
      <c r="C143" s="123"/>
      <c r="D143" s="123"/>
      <c r="E143" s="124"/>
      <c r="F143" s="123"/>
      <c r="G143" s="123"/>
      <c r="H143" s="282"/>
      <c r="I143" s="283"/>
      <c r="J143" s="382"/>
      <c r="K143" s="284"/>
      <c r="L143" s="285"/>
    </row>
    <row r="144" spans="1:12" hidden="1" x14ac:dyDescent="0.25">
      <c r="A144" s="92">
        <f t="shared" si="2"/>
        <v>138</v>
      </c>
      <c r="B144" s="169"/>
      <c r="C144" s="123"/>
      <c r="D144" s="123"/>
      <c r="E144" s="124"/>
      <c r="F144" s="123"/>
      <c r="G144" s="123"/>
      <c r="H144" s="282"/>
      <c r="I144" s="283"/>
      <c r="J144" s="382"/>
      <c r="K144" s="284"/>
      <c r="L144" s="285"/>
    </row>
    <row r="145" spans="1:12" hidden="1" x14ac:dyDescent="0.25">
      <c r="A145" s="92">
        <f t="shared" si="2"/>
        <v>139</v>
      </c>
      <c r="B145" s="169"/>
      <c r="C145" s="124"/>
      <c r="D145" s="124"/>
      <c r="E145" s="124"/>
      <c r="F145" s="123"/>
      <c r="G145" s="281"/>
      <c r="H145" s="308"/>
      <c r="I145" s="123"/>
      <c r="J145" s="379"/>
      <c r="K145" s="124"/>
      <c r="L145" s="268"/>
    </row>
    <row r="146" spans="1:12" hidden="1" x14ac:dyDescent="0.25">
      <c r="A146" s="92">
        <f t="shared" si="2"/>
        <v>140</v>
      </c>
      <c r="B146" s="169"/>
      <c r="C146" s="124"/>
      <c r="D146" s="124"/>
      <c r="E146" s="124"/>
      <c r="F146" s="123"/>
      <c r="G146" s="97"/>
      <c r="H146" s="308"/>
      <c r="I146" s="123"/>
      <c r="J146" s="379"/>
      <c r="K146" s="124"/>
      <c r="L146" s="268"/>
    </row>
    <row r="147" spans="1:12" hidden="1" x14ac:dyDescent="0.25">
      <c r="A147" s="92">
        <f t="shared" si="2"/>
        <v>141</v>
      </c>
      <c r="B147" s="169"/>
      <c r="C147" s="123"/>
      <c r="D147" s="123"/>
      <c r="E147" s="124"/>
      <c r="F147" s="123"/>
      <c r="G147" s="97"/>
      <c r="H147" s="282"/>
      <c r="I147" s="283"/>
      <c r="J147" s="382"/>
      <c r="K147" s="284"/>
      <c r="L147" s="285"/>
    </row>
    <row r="148" spans="1:12" hidden="1" x14ac:dyDescent="0.25">
      <c r="A148" s="92">
        <f t="shared" si="2"/>
        <v>142</v>
      </c>
      <c r="B148" s="169"/>
      <c r="C148" s="123"/>
      <c r="D148" s="123"/>
      <c r="E148" s="124"/>
      <c r="F148" s="123"/>
      <c r="G148" s="97"/>
      <c r="H148" s="282"/>
      <c r="I148" s="283"/>
      <c r="J148" s="382"/>
      <c r="K148" s="284"/>
      <c r="L148" s="285"/>
    </row>
    <row r="149" spans="1:12" hidden="1" x14ac:dyDescent="0.25">
      <c r="A149" s="92">
        <f t="shared" si="2"/>
        <v>143</v>
      </c>
      <c r="B149" s="169"/>
      <c r="C149" s="123"/>
      <c r="D149" s="123"/>
      <c r="E149" s="124"/>
      <c r="F149" s="123"/>
      <c r="G149" s="97"/>
      <c r="H149" s="282"/>
      <c r="I149" s="283"/>
      <c r="J149" s="382"/>
      <c r="K149" s="284"/>
      <c r="L149" s="285"/>
    </row>
    <row r="150" spans="1:12" hidden="1" x14ac:dyDescent="0.25">
      <c r="A150" s="92">
        <f t="shared" si="2"/>
        <v>144</v>
      </c>
      <c r="B150" s="169"/>
      <c r="C150" s="123"/>
      <c r="D150" s="123"/>
      <c r="E150" s="124"/>
      <c r="F150" s="123"/>
      <c r="G150" s="97"/>
      <c r="H150" s="282"/>
      <c r="I150" s="283"/>
      <c r="J150" s="382"/>
      <c r="K150" s="284"/>
      <c r="L150" s="285"/>
    </row>
    <row r="151" spans="1:12" hidden="1" x14ac:dyDescent="0.25">
      <c r="A151" s="92">
        <f t="shared" si="2"/>
        <v>145</v>
      </c>
      <c r="B151" s="169"/>
      <c r="C151" s="123"/>
      <c r="D151" s="123"/>
      <c r="E151" s="124"/>
      <c r="F151" s="123"/>
      <c r="G151" s="123"/>
      <c r="H151" s="282"/>
      <c r="I151" s="283"/>
      <c r="J151" s="382"/>
      <c r="K151" s="284"/>
      <c r="L151" s="285"/>
    </row>
    <row r="152" spans="1:12" hidden="1" x14ac:dyDescent="0.25">
      <c r="A152" s="92">
        <f t="shared" si="2"/>
        <v>146</v>
      </c>
      <c r="B152" s="169"/>
      <c r="C152" s="123"/>
      <c r="D152" s="123"/>
      <c r="E152" s="124"/>
      <c r="F152" s="123"/>
      <c r="G152" s="123"/>
      <c r="H152" s="282"/>
      <c r="I152" s="283"/>
      <c r="J152" s="382"/>
      <c r="K152" s="284"/>
      <c r="L152" s="285"/>
    </row>
    <row r="153" spans="1:12" hidden="1" x14ac:dyDescent="0.25">
      <c r="A153" s="92">
        <f t="shared" si="2"/>
        <v>147</v>
      </c>
      <c r="B153" s="169"/>
      <c r="C153" s="123"/>
      <c r="D153" s="123"/>
      <c r="E153" s="124"/>
      <c r="F153" s="123"/>
      <c r="G153" s="123"/>
      <c r="H153" s="282"/>
      <c r="I153" s="283"/>
      <c r="J153" s="382"/>
      <c r="K153" s="284"/>
      <c r="L153" s="285"/>
    </row>
    <row r="154" spans="1:12" hidden="1" x14ac:dyDescent="0.25">
      <c r="A154" s="92">
        <f t="shared" si="2"/>
        <v>148</v>
      </c>
      <c r="B154" s="169"/>
      <c r="C154" s="123"/>
      <c r="D154" s="123"/>
      <c r="E154" s="124"/>
      <c r="F154" s="123"/>
      <c r="G154" s="123"/>
      <c r="H154" s="282"/>
      <c r="I154" s="283"/>
      <c r="J154" s="382"/>
      <c r="K154" s="284"/>
      <c r="L154" s="285"/>
    </row>
    <row r="155" spans="1:12" hidden="1" x14ac:dyDescent="0.25">
      <c r="A155" s="92">
        <f t="shared" si="2"/>
        <v>149</v>
      </c>
      <c r="B155" s="169"/>
      <c r="C155" s="123"/>
      <c r="D155" s="123"/>
      <c r="E155" s="124"/>
      <c r="F155" s="123"/>
      <c r="G155" s="97"/>
      <c r="H155" s="282"/>
      <c r="I155" s="283"/>
      <c r="J155" s="382"/>
      <c r="K155" s="284"/>
      <c r="L155" s="285"/>
    </row>
    <row r="156" spans="1:12" hidden="1" x14ac:dyDescent="0.25">
      <c r="A156" s="92">
        <f t="shared" si="2"/>
        <v>150</v>
      </c>
      <c r="B156" s="169"/>
      <c r="C156" s="123"/>
      <c r="D156" s="123"/>
      <c r="E156" s="124"/>
      <c r="F156" s="123"/>
      <c r="G156" s="123"/>
      <c r="H156" s="282"/>
      <c r="I156" s="283"/>
      <c r="J156" s="382"/>
      <c r="K156" s="284"/>
      <c r="L156" s="285"/>
    </row>
    <row r="157" spans="1:12" hidden="1" x14ac:dyDescent="0.25">
      <c r="A157" s="92">
        <f t="shared" si="2"/>
        <v>151</v>
      </c>
      <c r="B157" s="169"/>
      <c r="C157" s="123"/>
      <c r="D157" s="123"/>
      <c r="E157" s="124"/>
      <c r="F157" s="123"/>
      <c r="G157" s="123"/>
      <c r="H157" s="282"/>
      <c r="I157" s="283"/>
      <c r="J157" s="382"/>
      <c r="K157" s="284"/>
      <c r="L157" s="285"/>
    </row>
    <row r="158" spans="1:12" hidden="1" x14ac:dyDescent="0.25">
      <c r="A158" s="92">
        <f t="shared" si="2"/>
        <v>152</v>
      </c>
      <c r="B158" s="169"/>
      <c r="C158" s="123"/>
      <c r="D158" s="123"/>
      <c r="E158" s="124"/>
      <c r="F158" s="123"/>
      <c r="G158" s="123"/>
      <c r="H158" s="282"/>
      <c r="I158" s="283"/>
      <c r="J158" s="382"/>
      <c r="K158" s="284"/>
      <c r="L158" s="285"/>
    </row>
    <row r="159" spans="1:12" hidden="1" x14ac:dyDescent="0.25">
      <c r="A159" s="92">
        <f t="shared" si="2"/>
        <v>153</v>
      </c>
      <c r="B159" s="169"/>
      <c r="C159" s="123"/>
      <c r="D159" s="123"/>
      <c r="E159" s="124"/>
      <c r="F159" s="123"/>
      <c r="G159" s="123"/>
      <c r="H159" s="282"/>
      <c r="I159" s="283"/>
      <c r="J159" s="382"/>
      <c r="K159" s="284"/>
      <c r="L159" s="285"/>
    </row>
    <row r="160" spans="1:12" hidden="1" x14ac:dyDescent="0.25">
      <c r="A160" s="92">
        <f t="shared" si="2"/>
        <v>154</v>
      </c>
      <c r="B160" s="169"/>
      <c r="C160" s="124"/>
      <c r="D160" s="124"/>
      <c r="E160" s="124"/>
      <c r="F160" s="123"/>
      <c r="G160" s="281"/>
      <c r="H160" s="308"/>
      <c r="I160" s="123"/>
      <c r="J160" s="379"/>
      <c r="K160" s="124"/>
      <c r="L160" s="268"/>
    </row>
    <row r="161" spans="1:12" hidden="1" x14ac:dyDescent="0.25">
      <c r="A161" s="92">
        <f t="shared" si="2"/>
        <v>155</v>
      </c>
      <c r="B161" s="169"/>
      <c r="C161" s="124"/>
      <c r="D161" s="124"/>
      <c r="E161" s="124"/>
      <c r="F161" s="123"/>
      <c r="G161" s="97"/>
      <c r="H161" s="308"/>
      <c r="I161" s="123"/>
      <c r="J161" s="379"/>
      <c r="K161" s="124"/>
      <c r="L161" s="268"/>
    </row>
    <row r="162" spans="1:12" hidden="1" x14ac:dyDescent="0.25">
      <c r="A162" s="92">
        <f t="shared" si="2"/>
        <v>156</v>
      </c>
      <c r="B162" s="169"/>
      <c r="C162" s="123"/>
      <c r="D162" s="123"/>
      <c r="E162" s="124"/>
      <c r="F162" s="123"/>
      <c r="G162" s="97"/>
      <c r="H162" s="282"/>
      <c r="I162" s="283"/>
      <c r="J162" s="382"/>
      <c r="K162" s="284"/>
      <c r="L162" s="285"/>
    </row>
    <row r="163" spans="1:12" hidden="1" x14ac:dyDescent="0.25">
      <c r="A163" s="92">
        <f t="shared" si="2"/>
        <v>157</v>
      </c>
      <c r="B163" s="169"/>
      <c r="C163" s="123"/>
      <c r="D163" s="123"/>
      <c r="E163" s="124"/>
      <c r="F163" s="123"/>
      <c r="G163" s="97"/>
      <c r="H163" s="282"/>
      <c r="I163" s="283"/>
      <c r="J163" s="382"/>
      <c r="K163" s="284"/>
      <c r="L163" s="285"/>
    </row>
    <row r="164" spans="1:12" hidden="1" x14ac:dyDescent="0.25">
      <c r="A164" s="92">
        <f t="shared" si="2"/>
        <v>158</v>
      </c>
      <c r="B164" s="169"/>
      <c r="C164" s="123"/>
      <c r="D164" s="123"/>
      <c r="E164" s="124"/>
      <c r="F164" s="123"/>
      <c r="G164" s="97"/>
      <c r="H164" s="282"/>
      <c r="I164" s="283"/>
      <c r="J164" s="382"/>
      <c r="K164" s="284"/>
      <c r="L164" s="285"/>
    </row>
    <row r="165" spans="1:12" hidden="1" x14ac:dyDescent="0.25">
      <c r="A165" s="92">
        <f t="shared" si="2"/>
        <v>159</v>
      </c>
      <c r="B165" s="169"/>
      <c r="C165" s="123"/>
      <c r="D165" s="123"/>
      <c r="E165" s="124"/>
      <c r="F165" s="123"/>
      <c r="G165" s="97"/>
      <c r="H165" s="282"/>
      <c r="I165" s="283"/>
      <c r="J165" s="382"/>
      <c r="K165" s="284"/>
      <c r="L165" s="285"/>
    </row>
    <row r="166" spans="1:12" hidden="1" x14ac:dyDescent="0.25">
      <c r="A166" s="92">
        <f t="shared" si="2"/>
        <v>160</v>
      </c>
      <c r="B166" s="169"/>
      <c r="C166" s="123"/>
      <c r="D166" s="123"/>
      <c r="E166" s="124"/>
      <c r="F166" s="123"/>
      <c r="G166" s="123"/>
      <c r="H166" s="282"/>
      <c r="I166" s="283"/>
      <c r="J166" s="382"/>
      <c r="K166" s="284"/>
      <c r="L166" s="285"/>
    </row>
    <row r="167" spans="1:12" hidden="1" x14ac:dyDescent="0.25">
      <c r="A167" s="92">
        <f t="shared" si="2"/>
        <v>161</v>
      </c>
      <c r="B167" s="169"/>
      <c r="C167" s="123"/>
      <c r="D167" s="123"/>
      <c r="E167" s="124"/>
      <c r="F167" s="123"/>
      <c r="G167" s="123"/>
      <c r="H167" s="282"/>
      <c r="I167" s="283"/>
      <c r="J167" s="382"/>
      <c r="K167" s="284"/>
      <c r="L167" s="285"/>
    </row>
    <row r="168" spans="1:12" hidden="1" x14ac:dyDescent="0.25">
      <c r="A168" s="92">
        <f t="shared" si="2"/>
        <v>162</v>
      </c>
      <c r="B168" s="169"/>
      <c r="C168" s="123"/>
      <c r="D168" s="123"/>
      <c r="E168" s="124"/>
      <c r="F168" s="123"/>
      <c r="G168" s="123"/>
      <c r="H168" s="282"/>
      <c r="I168" s="283"/>
      <c r="J168" s="382"/>
      <c r="K168" s="284"/>
      <c r="L168" s="285"/>
    </row>
    <row r="169" spans="1:12" hidden="1" x14ac:dyDescent="0.25">
      <c r="A169" s="92">
        <f t="shared" si="2"/>
        <v>163</v>
      </c>
      <c r="B169" s="169"/>
      <c r="C169" s="123"/>
      <c r="D169" s="123"/>
      <c r="E169" s="124"/>
      <c r="F169" s="123"/>
      <c r="G169" s="123"/>
      <c r="H169" s="282"/>
      <c r="I169" s="283"/>
      <c r="J169" s="382"/>
      <c r="K169" s="284"/>
      <c r="L169" s="285"/>
    </row>
    <row r="170" spans="1:12" hidden="1" x14ac:dyDescent="0.25">
      <c r="A170" s="92">
        <f t="shared" si="2"/>
        <v>164</v>
      </c>
      <c r="B170" s="169"/>
      <c r="C170" s="123"/>
      <c r="D170" s="123"/>
      <c r="E170" s="124"/>
      <c r="F170" s="123"/>
      <c r="G170" s="97"/>
      <c r="H170" s="282"/>
      <c r="I170" s="283"/>
      <c r="J170" s="382"/>
      <c r="K170" s="284"/>
      <c r="L170" s="285"/>
    </row>
    <row r="171" spans="1:12" hidden="1" x14ac:dyDescent="0.25">
      <c r="A171" s="92">
        <f t="shared" si="2"/>
        <v>165</v>
      </c>
      <c r="B171" s="169"/>
      <c r="C171" s="123"/>
      <c r="D171" s="123"/>
      <c r="E171" s="124"/>
      <c r="F171" s="123"/>
      <c r="G171" s="123"/>
      <c r="H171" s="282"/>
      <c r="I171" s="283"/>
      <c r="J171" s="382"/>
      <c r="K171" s="284"/>
      <c r="L171" s="285"/>
    </row>
    <row r="172" spans="1:12" hidden="1" x14ac:dyDescent="0.25">
      <c r="A172" s="92">
        <f t="shared" si="2"/>
        <v>166</v>
      </c>
      <c r="B172" s="169"/>
      <c r="C172" s="123"/>
      <c r="D172" s="123"/>
      <c r="E172" s="124"/>
      <c r="F172" s="123"/>
      <c r="G172" s="123"/>
      <c r="H172" s="282"/>
      <c r="I172" s="283"/>
      <c r="J172" s="382"/>
      <c r="K172" s="284"/>
      <c r="L172" s="285"/>
    </row>
    <row r="173" spans="1:12" hidden="1" x14ac:dyDescent="0.25">
      <c r="A173" s="92">
        <f t="shared" si="2"/>
        <v>167</v>
      </c>
      <c r="B173" s="169"/>
      <c r="C173" s="123"/>
      <c r="D173" s="123"/>
      <c r="E173" s="124"/>
      <c r="F173" s="123"/>
      <c r="G173" s="123"/>
      <c r="H173" s="282"/>
      <c r="I173" s="283"/>
      <c r="J173" s="382"/>
      <c r="K173" s="284"/>
      <c r="L173" s="285"/>
    </row>
    <row r="174" spans="1:12" hidden="1" x14ac:dyDescent="0.25">
      <c r="A174" s="92">
        <f t="shared" si="2"/>
        <v>168</v>
      </c>
      <c r="B174" s="169"/>
      <c r="C174" s="123"/>
      <c r="D174" s="123"/>
      <c r="E174" s="124"/>
      <c r="F174" s="123"/>
      <c r="G174" s="123"/>
      <c r="H174" s="282"/>
      <c r="I174" s="283"/>
      <c r="J174" s="382"/>
      <c r="K174" s="284"/>
      <c r="L174" s="285"/>
    </row>
    <row r="175" spans="1:12" hidden="1" x14ac:dyDescent="0.25">
      <c r="A175" s="92">
        <f t="shared" si="2"/>
        <v>169</v>
      </c>
      <c r="B175" s="169"/>
      <c r="C175" s="124"/>
      <c r="D175" s="124"/>
      <c r="E175" s="124"/>
      <c r="F175" s="123"/>
      <c r="G175" s="281"/>
      <c r="H175" s="308"/>
      <c r="I175" s="123"/>
      <c r="J175" s="379"/>
      <c r="K175" s="124"/>
      <c r="L175" s="268"/>
    </row>
    <row r="176" spans="1:12" hidden="1" x14ac:dyDescent="0.25">
      <c r="A176" s="92">
        <f t="shared" si="2"/>
        <v>170</v>
      </c>
      <c r="B176" s="169"/>
      <c r="C176" s="124"/>
      <c r="D176" s="124"/>
      <c r="E176" s="124"/>
      <c r="F176" s="123"/>
      <c r="G176" s="97"/>
      <c r="H176" s="308"/>
      <c r="I176" s="123"/>
      <c r="J176" s="379"/>
      <c r="K176" s="124"/>
      <c r="L176" s="268"/>
    </row>
    <row r="177" spans="1:12" hidden="1" x14ac:dyDescent="0.25">
      <c r="A177" s="92">
        <f t="shared" si="2"/>
        <v>171</v>
      </c>
      <c r="B177" s="169"/>
      <c r="C177" s="123"/>
      <c r="D177" s="123"/>
      <c r="E177" s="124"/>
      <c r="F177" s="123"/>
      <c r="G177" s="97"/>
      <c r="H177" s="282"/>
      <c r="I177" s="283"/>
      <c r="J177" s="382"/>
      <c r="K177" s="284"/>
      <c r="L177" s="285"/>
    </row>
    <row r="178" spans="1:12" hidden="1" x14ac:dyDescent="0.25">
      <c r="A178" s="92">
        <f t="shared" si="2"/>
        <v>172</v>
      </c>
      <c r="B178" s="169"/>
      <c r="C178" s="123"/>
      <c r="D178" s="123"/>
      <c r="E178" s="124"/>
      <c r="F178" s="123"/>
      <c r="G178" s="97"/>
      <c r="H178" s="282"/>
      <c r="I178" s="283"/>
      <c r="J178" s="382"/>
      <c r="K178" s="284"/>
      <c r="L178" s="285"/>
    </row>
    <row r="179" spans="1:12" hidden="1" x14ac:dyDescent="0.25">
      <c r="A179" s="92">
        <f t="shared" si="2"/>
        <v>173</v>
      </c>
      <c r="B179" s="169"/>
      <c r="C179" s="123"/>
      <c r="D179" s="123"/>
      <c r="E179" s="124"/>
      <c r="F179" s="123"/>
      <c r="G179" s="97"/>
      <c r="H179" s="282"/>
      <c r="I179" s="283"/>
      <c r="J179" s="382"/>
      <c r="K179" s="284"/>
      <c r="L179" s="285"/>
    </row>
    <row r="180" spans="1:12" hidden="1" x14ac:dyDescent="0.25">
      <c r="A180" s="92">
        <f t="shared" si="2"/>
        <v>174</v>
      </c>
      <c r="B180" s="169"/>
      <c r="C180" s="123"/>
      <c r="D180" s="123"/>
      <c r="E180" s="124"/>
      <c r="F180" s="123"/>
      <c r="G180" s="97"/>
      <c r="H180" s="282"/>
      <c r="I180" s="283"/>
      <c r="J180" s="382"/>
      <c r="K180" s="284"/>
      <c r="L180" s="285"/>
    </row>
    <row r="181" spans="1:12" hidden="1" x14ac:dyDescent="0.25">
      <c r="A181" s="92">
        <f t="shared" si="2"/>
        <v>175</v>
      </c>
      <c r="B181" s="169"/>
      <c r="C181" s="123"/>
      <c r="D181" s="123"/>
      <c r="E181" s="124"/>
      <c r="F181" s="123"/>
      <c r="G181" s="123"/>
      <c r="H181" s="282"/>
      <c r="I181" s="283"/>
      <c r="J181" s="382"/>
      <c r="K181" s="284"/>
      <c r="L181" s="285"/>
    </row>
    <row r="182" spans="1:12" hidden="1" x14ac:dyDescent="0.25">
      <c r="A182" s="92">
        <f t="shared" si="2"/>
        <v>176</v>
      </c>
      <c r="B182" s="169"/>
      <c r="C182" s="123"/>
      <c r="D182" s="123"/>
      <c r="E182" s="124"/>
      <c r="F182" s="123"/>
      <c r="G182" s="123"/>
      <c r="H182" s="282"/>
      <c r="I182" s="283"/>
      <c r="J182" s="382"/>
      <c r="K182" s="284"/>
      <c r="L182" s="285"/>
    </row>
    <row r="183" spans="1:12" hidden="1" x14ac:dyDescent="0.25">
      <c r="A183" s="92">
        <f t="shared" si="2"/>
        <v>177</v>
      </c>
      <c r="B183" s="169"/>
      <c r="C183" s="123"/>
      <c r="D183" s="123"/>
      <c r="E183" s="124"/>
      <c r="F183" s="123"/>
      <c r="G183" s="123"/>
      <c r="H183" s="282"/>
      <c r="I183" s="283"/>
      <c r="J183" s="382"/>
      <c r="K183" s="284"/>
      <c r="L183" s="285"/>
    </row>
    <row r="184" spans="1:12" hidden="1" x14ac:dyDescent="0.25">
      <c r="A184" s="92">
        <f t="shared" si="2"/>
        <v>178</v>
      </c>
      <c r="B184" s="169"/>
      <c r="C184" s="123"/>
      <c r="D184" s="123"/>
      <c r="E184" s="124"/>
      <c r="F184" s="123"/>
      <c r="G184" s="123"/>
      <c r="H184" s="282"/>
      <c r="I184" s="283"/>
      <c r="J184" s="382"/>
      <c r="K184" s="284"/>
      <c r="L184" s="285"/>
    </row>
    <row r="185" spans="1:12" hidden="1" x14ac:dyDescent="0.25"/>
    <row r="186" spans="1:12" hidden="1" x14ac:dyDescent="0.25">
      <c r="J186" s="384">
        <f>SUBTOTAL(9,J7:J185)</f>
        <v>27954502116.439999</v>
      </c>
    </row>
    <row r="187" spans="1:12" hidden="1" x14ac:dyDescent="0.25"/>
  </sheetData>
  <mergeCells count="4">
    <mergeCell ref="A3:L3"/>
    <mergeCell ref="A2:L2"/>
    <mergeCell ref="A1:L1"/>
    <mergeCell ref="A4:H4"/>
  </mergeCells>
  <pageMargins left="0.7" right="0.7" top="0.75" bottom="0.75" header="0.3" footer="0.3"/>
  <pageSetup scale="34" orientation="landscape" r:id="rId1"/>
  <colBreaks count="2" manualBreakCount="2">
    <brk id="8" min="1" max="870" man="1"/>
    <brk id="12" min="1" max="8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C39"/>
  <sheetViews>
    <sheetView zoomScale="70" zoomScaleNormal="70" workbookViewId="0">
      <pane ySplit="6" topLeftCell="A7" activePane="bottomLeft" state="frozen"/>
      <selection activeCell="D3" sqref="D3:E3"/>
      <selection pane="bottomLeft" activeCell="E21" sqref="E21"/>
    </sheetView>
  </sheetViews>
  <sheetFormatPr baseColWidth="10" defaultRowHeight="22.5" customHeight="1" x14ac:dyDescent="0.25"/>
  <cols>
    <col min="1" max="1" width="14.140625" style="212" customWidth="1"/>
    <col min="2" max="2" width="27.85546875" style="78" customWidth="1"/>
    <col min="3" max="3" width="14.5703125" style="78" customWidth="1"/>
    <col min="4" max="4" width="13.7109375" style="78" customWidth="1"/>
    <col min="5" max="5" width="34" style="79" customWidth="1"/>
    <col min="6" max="6" width="16.7109375" style="78" customWidth="1"/>
    <col min="7" max="7" width="14.140625" style="79" customWidth="1"/>
    <col min="8" max="8" width="18" style="211" customWidth="1"/>
    <col min="9" max="9" width="30.140625" style="78" customWidth="1"/>
    <col min="10" max="10" width="27.85546875" style="211" customWidth="1"/>
    <col min="11" max="11" width="27.85546875" style="79" hidden="1" customWidth="1"/>
    <col min="12" max="12" width="18.42578125" style="79" hidden="1" customWidth="1"/>
    <col min="13" max="13" width="16.42578125" style="41" hidden="1" customWidth="1"/>
    <col min="14" max="14" width="40.5703125" style="41" hidden="1" customWidth="1"/>
    <col min="15" max="15" width="34.42578125" style="41" customWidth="1"/>
    <col min="16" max="16" width="34" style="41" customWidth="1"/>
    <col min="17" max="17" width="44.28515625" style="41" customWidth="1"/>
    <col min="18" max="18" width="33.5703125" style="41" customWidth="1"/>
    <col min="19" max="107" width="11.42578125" style="41"/>
    <col min="108" max="16384" width="11.42578125" style="42"/>
  </cols>
  <sheetData>
    <row r="1" spans="1:107" ht="22.5" customHeigh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5"/>
      <c r="M1" s="48"/>
    </row>
    <row r="2" spans="1:107" ht="22.5" customHeight="1" x14ac:dyDescent="0.25">
      <c r="A2" s="324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48"/>
    </row>
    <row r="3" spans="1:107" ht="22.5" customHeight="1" x14ac:dyDescent="0.25">
      <c r="A3" s="323" t="s">
        <v>56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45"/>
    </row>
    <row r="4" spans="1:107" ht="22.5" customHeight="1" x14ac:dyDescent="0.25">
      <c r="A4" s="324" t="s">
        <v>2</v>
      </c>
      <c r="B4" s="324"/>
      <c r="C4" s="324"/>
      <c r="D4" s="324"/>
      <c r="E4" s="324"/>
      <c r="F4" s="324"/>
      <c r="G4" s="324"/>
      <c r="H4" s="324"/>
      <c r="I4" s="198"/>
      <c r="J4" s="293"/>
    </row>
    <row r="5" spans="1:107" ht="22.5" customHeight="1" x14ac:dyDescent="0.25">
      <c r="F5" s="77"/>
      <c r="G5" s="75"/>
      <c r="H5" s="201" t="s">
        <v>15</v>
      </c>
      <c r="I5" s="199"/>
      <c r="J5" s="293"/>
      <c r="K5" s="112"/>
    </row>
    <row r="6" spans="1:107" s="44" customFormat="1" ht="54" customHeight="1" x14ac:dyDescent="0.25">
      <c r="A6" s="137" t="s">
        <v>3</v>
      </c>
      <c r="B6" s="137" t="s">
        <v>4</v>
      </c>
      <c r="C6" s="213" t="s">
        <v>5</v>
      </c>
      <c r="D6" s="214" t="s">
        <v>6</v>
      </c>
      <c r="E6" s="138" t="s">
        <v>7</v>
      </c>
      <c r="F6" s="137" t="s">
        <v>8</v>
      </c>
      <c r="G6" s="139" t="s">
        <v>9</v>
      </c>
      <c r="H6" s="140" t="s">
        <v>10</v>
      </c>
      <c r="I6" s="137" t="s">
        <v>11</v>
      </c>
      <c r="J6" s="140" t="s">
        <v>12</v>
      </c>
      <c r="K6" s="141" t="s">
        <v>14</v>
      </c>
      <c r="L6" s="142" t="s">
        <v>13</v>
      </c>
      <c r="M6" s="43"/>
      <c r="N6" s="55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</row>
    <row r="7" spans="1:107" ht="22.5" hidden="1" customHeight="1" x14ac:dyDescent="0.25">
      <c r="A7" s="81">
        <v>1</v>
      </c>
      <c r="B7" s="82" t="s">
        <v>71</v>
      </c>
      <c r="C7" s="92">
        <v>86006543</v>
      </c>
      <c r="D7" s="90">
        <v>43509</v>
      </c>
      <c r="E7" s="100" t="s">
        <v>72</v>
      </c>
      <c r="F7" s="92">
        <v>2819</v>
      </c>
      <c r="G7" s="202">
        <v>41419</v>
      </c>
      <c r="H7" s="203">
        <v>64588567.909999996</v>
      </c>
      <c r="I7" s="86">
        <v>96032</v>
      </c>
      <c r="J7" s="294">
        <v>404528399</v>
      </c>
      <c r="K7" s="204"/>
      <c r="L7" s="88"/>
      <c r="N7" s="55"/>
    </row>
    <row r="8" spans="1:107" ht="15" hidden="1" x14ac:dyDescent="0.25">
      <c r="A8" s="81">
        <v>2</v>
      </c>
      <c r="B8" s="128" t="s">
        <v>137</v>
      </c>
      <c r="C8" s="92">
        <v>901239418</v>
      </c>
      <c r="D8" s="90">
        <v>43523</v>
      </c>
      <c r="E8" s="84" t="s">
        <v>138</v>
      </c>
      <c r="F8" s="92">
        <v>1119</v>
      </c>
      <c r="G8" s="102">
        <v>55419</v>
      </c>
      <c r="H8" s="254">
        <v>0</v>
      </c>
      <c r="I8" s="95" t="s">
        <v>139</v>
      </c>
      <c r="J8" s="295">
        <v>7518484</v>
      </c>
      <c r="K8" s="204"/>
      <c r="L8" s="88"/>
      <c r="N8" s="55"/>
    </row>
    <row r="9" spans="1:107" ht="30" hidden="1" customHeight="1" x14ac:dyDescent="0.25">
      <c r="A9" s="81">
        <v>3</v>
      </c>
      <c r="B9" s="82" t="s">
        <v>83</v>
      </c>
      <c r="C9" s="92">
        <v>901238910</v>
      </c>
      <c r="D9" s="90">
        <v>43523</v>
      </c>
      <c r="E9" s="256" t="s">
        <v>141</v>
      </c>
      <c r="F9" s="82">
        <v>1419</v>
      </c>
      <c r="G9" s="132">
        <v>55619</v>
      </c>
      <c r="H9" s="85" t="s">
        <v>115</v>
      </c>
      <c r="I9" s="255" t="s">
        <v>145</v>
      </c>
      <c r="J9" s="257">
        <v>10654138.35</v>
      </c>
      <c r="K9" s="205"/>
      <c r="L9" s="88"/>
      <c r="N9" s="55"/>
    </row>
    <row r="10" spans="1:107" ht="22.5" hidden="1" customHeight="1" x14ac:dyDescent="0.25">
      <c r="A10" s="81">
        <v>4</v>
      </c>
      <c r="B10" s="82" t="s">
        <v>84</v>
      </c>
      <c r="C10" s="92">
        <v>901239046</v>
      </c>
      <c r="D10" s="90">
        <v>43523</v>
      </c>
      <c r="E10" s="258" t="s">
        <v>143</v>
      </c>
      <c r="F10" s="92">
        <v>1319</v>
      </c>
      <c r="G10" s="132">
        <v>55219</v>
      </c>
      <c r="H10" s="85" t="s">
        <v>115</v>
      </c>
      <c r="I10" s="255">
        <v>30</v>
      </c>
      <c r="J10" s="257">
        <v>1031264.77</v>
      </c>
      <c r="K10" s="205"/>
      <c r="L10" s="105"/>
      <c r="N10" s="55"/>
    </row>
    <row r="11" spans="1:107" ht="22.5" customHeight="1" x14ac:dyDescent="0.25">
      <c r="A11" s="81">
        <v>5</v>
      </c>
      <c r="B11" s="89" t="s">
        <v>188</v>
      </c>
      <c r="C11" s="92">
        <v>860020227</v>
      </c>
      <c r="D11" s="90">
        <v>43530</v>
      </c>
      <c r="E11" s="91" t="s">
        <v>189</v>
      </c>
      <c r="F11" s="109">
        <v>27919</v>
      </c>
      <c r="G11" s="279">
        <v>61719</v>
      </c>
      <c r="H11" s="85">
        <v>151307</v>
      </c>
      <c r="I11" s="206" t="s">
        <v>190</v>
      </c>
      <c r="J11" s="296">
        <v>947657.95</v>
      </c>
      <c r="K11" s="207"/>
      <c r="L11" s="88"/>
      <c r="N11" s="55"/>
      <c r="O11" s="45"/>
    </row>
    <row r="12" spans="1:107" ht="22.5" customHeight="1" x14ac:dyDescent="0.25">
      <c r="A12" s="81">
        <v>6</v>
      </c>
      <c r="B12" s="123" t="s">
        <v>78</v>
      </c>
      <c r="C12" s="92">
        <v>830001338</v>
      </c>
      <c r="D12" s="90">
        <v>43536</v>
      </c>
      <c r="E12" s="108" t="s">
        <v>167</v>
      </c>
      <c r="F12" s="260">
        <v>2419</v>
      </c>
      <c r="G12" s="298">
        <v>65919</v>
      </c>
      <c r="H12" s="272">
        <v>751507</v>
      </c>
      <c r="I12" s="110" t="s">
        <v>220</v>
      </c>
      <c r="J12" s="297">
        <v>4706807.88</v>
      </c>
      <c r="K12" s="205"/>
      <c r="L12" s="88"/>
      <c r="N12" s="55"/>
      <c r="O12" s="45"/>
    </row>
    <row r="13" spans="1:107" ht="37.5" customHeight="1" x14ac:dyDescent="0.25">
      <c r="A13" s="81">
        <v>7</v>
      </c>
      <c r="B13" s="82" t="s">
        <v>74</v>
      </c>
      <c r="C13" s="101">
        <v>900062917</v>
      </c>
      <c r="D13" s="90">
        <v>43537</v>
      </c>
      <c r="E13" s="108" t="s">
        <v>208</v>
      </c>
      <c r="F13" s="101">
        <v>619</v>
      </c>
      <c r="G13" s="171">
        <v>66319</v>
      </c>
      <c r="H13" s="274" t="s">
        <v>115</v>
      </c>
      <c r="I13" s="278" t="s">
        <v>222</v>
      </c>
      <c r="J13" s="299">
        <v>5627100</v>
      </c>
      <c r="K13" s="205"/>
      <c r="L13" s="88"/>
      <c r="N13" s="55"/>
      <c r="O13" s="45"/>
    </row>
    <row r="14" spans="1:107" ht="22.5" customHeight="1" x14ac:dyDescent="0.25">
      <c r="A14" s="81">
        <v>8</v>
      </c>
      <c r="B14" s="82" t="s">
        <v>74</v>
      </c>
      <c r="C14" s="101">
        <v>900062917</v>
      </c>
      <c r="D14" s="90">
        <v>43537</v>
      </c>
      <c r="E14" s="108" t="s">
        <v>224</v>
      </c>
      <c r="F14" s="101">
        <v>619</v>
      </c>
      <c r="G14" s="171">
        <v>66419</v>
      </c>
      <c r="H14" s="274" t="s">
        <v>115</v>
      </c>
      <c r="I14" s="278" t="s">
        <v>223</v>
      </c>
      <c r="J14" s="299">
        <v>2532772</v>
      </c>
      <c r="K14" s="84"/>
      <c r="L14" s="88"/>
      <c r="N14" s="55"/>
      <c r="O14" s="45"/>
    </row>
    <row r="15" spans="1:107" ht="22.5" customHeight="1" x14ac:dyDescent="0.25">
      <c r="A15" s="81">
        <v>9</v>
      </c>
      <c r="B15" s="82" t="s">
        <v>83</v>
      </c>
      <c r="C15" s="92">
        <v>901238910</v>
      </c>
      <c r="D15" s="90">
        <v>43544</v>
      </c>
      <c r="E15" s="108" t="s">
        <v>141</v>
      </c>
      <c r="F15" s="82">
        <v>1419</v>
      </c>
      <c r="G15" s="183" t="s">
        <v>236</v>
      </c>
      <c r="H15" s="272" t="s">
        <v>115</v>
      </c>
      <c r="I15" s="255" t="s">
        <v>237</v>
      </c>
      <c r="J15" s="385">
        <v>128389200.64</v>
      </c>
      <c r="K15" s="310"/>
      <c r="L15" s="88"/>
      <c r="N15" s="55"/>
      <c r="O15" s="45"/>
    </row>
    <row r="16" spans="1:107" ht="22.5" customHeight="1" x14ac:dyDescent="0.25">
      <c r="A16" s="81">
        <v>10</v>
      </c>
      <c r="B16" s="82" t="s">
        <v>84</v>
      </c>
      <c r="C16" s="92">
        <v>901239046</v>
      </c>
      <c r="D16" s="90">
        <v>43544</v>
      </c>
      <c r="E16" s="108" t="s">
        <v>143</v>
      </c>
      <c r="F16" s="92">
        <v>1319</v>
      </c>
      <c r="G16" s="183" t="s">
        <v>238</v>
      </c>
      <c r="H16" s="272" t="s">
        <v>115</v>
      </c>
      <c r="I16" s="255" t="s">
        <v>240</v>
      </c>
      <c r="J16" s="385">
        <v>48915240.039999999</v>
      </c>
      <c r="K16" s="84"/>
      <c r="L16" s="88"/>
      <c r="N16" s="55"/>
      <c r="O16" s="45"/>
    </row>
    <row r="17" spans="1:15" s="47" customFormat="1" ht="22.5" customHeight="1" x14ac:dyDescent="0.25">
      <c r="A17" s="81">
        <v>11</v>
      </c>
      <c r="B17" s="82" t="s">
        <v>137</v>
      </c>
      <c r="C17" s="92">
        <v>901239418</v>
      </c>
      <c r="D17" s="90">
        <v>43544</v>
      </c>
      <c r="E17" s="84" t="s">
        <v>138</v>
      </c>
      <c r="F17" s="92">
        <v>1119</v>
      </c>
      <c r="G17" s="307" t="s">
        <v>239</v>
      </c>
      <c r="H17" s="272" t="s">
        <v>115</v>
      </c>
      <c r="I17" s="95" t="s">
        <v>241</v>
      </c>
      <c r="J17" s="399">
        <v>16030219</v>
      </c>
      <c r="K17" s="84"/>
      <c r="L17" s="88"/>
      <c r="N17" s="55"/>
      <c r="O17" s="52"/>
    </row>
    <row r="18" spans="1:15" s="47" customFormat="1" ht="22.5" customHeight="1" x14ac:dyDescent="0.25">
      <c r="A18" s="81">
        <v>12</v>
      </c>
      <c r="B18" s="123" t="s">
        <v>78</v>
      </c>
      <c r="C18" s="92">
        <v>830001338</v>
      </c>
      <c r="D18" s="90">
        <v>43552</v>
      </c>
      <c r="E18" s="108" t="s">
        <v>167</v>
      </c>
      <c r="F18" s="260">
        <v>2419</v>
      </c>
      <c r="G18" s="298">
        <v>114119</v>
      </c>
      <c r="H18" s="272">
        <v>959803.29</v>
      </c>
      <c r="I18" s="110" t="s">
        <v>259</v>
      </c>
      <c r="J18" s="297">
        <v>6011399.5700000003</v>
      </c>
      <c r="K18" s="84"/>
      <c r="L18" s="88"/>
      <c r="N18" s="55"/>
      <c r="O18" s="52"/>
    </row>
    <row r="19" spans="1:15" s="47" customFormat="1" ht="22.5" hidden="1" customHeight="1" x14ac:dyDescent="0.25">
      <c r="A19" s="92">
        <v>13</v>
      </c>
      <c r="B19" s="82"/>
      <c r="C19" s="82"/>
      <c r="D19" s="83"/>
      <c r="E19" s="84"/>
      <c r="F19" s="92"/>
      <c r="G19" s="132"/>
      <c r="H19" s="104"/>
      <c r="I19" s="134"/>
      <c r="J19" s="294"/>
      <c r="K19" s="84"/>
      <c r="L19" s="88"/>
      <c r="N19" s="55"/>
      <c r="O19" s="52"/>
    </row>
    <row r="20" spans="1:15" ht="22.5" customHeight="1" x14ac:dyDescent="0.25">
      <c r="A20" s="77"/>
      <c r="B20" s="77"/>
      <c r="C20" s="77"/>
      <c r="D20" s="77"/>
      <c r="E20" s="200"/>
      <c r="F20" s="77"/>
      <c r="G20" s="200"/>
      <c r="H20" s="208"/>
      <c r="I20" s="77"/>
      <c r="J20" s="208"/>
      <c r="K20" s="200"/>
      <c r="L20" s="200"/>
    </row>
    <row r="21" spans="1:15" ht="22.5" customHeight="1" x14ac:dyDescent="0.25">
      <c r="A21" s="77"/>
      <c r="B21" s="77"/>
      <c r="C21" s="77"/>
      <c r="D21" s="77"/>
      <c r="E21" s="200"/>
      <c r="F21" s="77"/>
      <c r="G21" s="200"/>
      <c r="H21" s="208"/>
      <c r="I21" s="77"/>
      <c r="J21" s="306"/>
      <c r="K21" s="200"/>
      <c r="L21" s="200"/>
    </row>
    <row r="22" spans="1:15" ht="22.5" customHeight="1" x14ac:dyDescent="0.25">
      <c r="A22" s="77"/>
      <c r="B22" s="77"/>
      <c r="C22" s="77"/>
      <c r="D22" s="77"/>
      <c r="E22" s="200"/>
      <c r="F22" s="77"/>
      <c r="G22" s="200"/>
      <c r="H22" s="208"/>
      <c r="I22" s="209"/>
      <c r="J22" s="208"/>
      <c r="K22" s="200"/>
      <c r="L22" s="200"/>
    </row>
    <row r="23" spans="1:15" ht="22.5" customHeight="1" x14ac:dyDescent="0.25">
      <c r="A23" s="77"/>
      <c r="B23" s="77"/>
      <c r="C23" s="77"/>
      <c r="D23" s="77"/>
      <c r="E23" s="200"/>
      <c r="F23" s="77"/>
      <c r="G23" s="200"/>
      <c r="H23" s="208"/>
      <c r="I23" s="210"/>
      <c r="J23" s="208"/>
      <c r="K23" s="200"/>
      <c r="L23" s="200"/>
    </row>
    <row r="24" spans="1:15" ht="22.5" customHeight="1" x14ac:dyDescent="0.25">
      <c r="A24" s="77"/>
      <c r="B24" s="77"/>
      <c r="C24" s="77"/>
      <c r="D24" s="77"/>
      <c r="E24" s="200"/>
      <c r="F24" s="77"/>
      <c r="G24" s="200"/>
      <c r="H24" s="208"/>
      <c r="I24" s="210"/>
      <c r="J24" s="208"/>
      <c r="K24" s="200"/>
      <c r="L24" s="200"/>
    </row>
    <row r="25" spans="1:15" ht="22.5" customHeight="1" x14ac:dyDescent="0.25">
      <c r="A25" s="77"/>
      <c r="B25" s="77"/>
      <c r="C25" s="77"/>
      <c r="D25" s="77"/>
      <c r="E25" s="200"/>
      <c r="F25" s="77"/>
      <c r="G25" s="200"/>
      <c r="H25" s="208"/>
      <c r="I25" s="77"/>
      <c r="J25" s="208"/>
      <c r="K25" s="200"/>
      <c r="L25" s="200"/>
    </row>
    <row r="26" spans="1:15" ht="22.5" customHeight="1" x14ac:dyDescent="0.25">
      <c r="A26" s="77"/>
      <c r="B26" s="77"/>
      <c r="C26" s="77"/>
      <c r="D26" s="77"/>
      <c r="E26" s="200"/>
      <c r="F26" s="77"/>
      <c r="G26" s="200"/>
      <c r="H26" s="208"/>
      <c r="I26" s="215"/>
      <c r="J26" s="208"/>
      <c r="K26" s="200"/>
      <c r="L26" s="200"/>
    </row>
    <row r="27" spans="1:15" ht="22.5" customHeight="1" x14ac:dyDescent="0.25">
      <c r="A27" s="77"/>
      <c r="B27" s="77"/>
      <c r="C27" s="77"/>
      <c r="D27" s="77"/>
      <c r="E27" s="200"/>
      <c r="F27" s="77"/>
      <c r="G27" s="200"/>
      <c r="H27" s="208"/>
      <c r="I27" s="215"/>
      <c r="J27" s="208"/>
      <c r="K27" s="200"/>
      <c r="L27" s="200"/>
    </row>
    <row r="28" spans="1:15" ht="22.5" customHeight="1" x14ac:dyDescent="0.25">
      <c r="A28" s="77"/>
      <c r="B28" s="77"/>
      <c r="C28" s="77"/>
      <c r="D28" s="77"/>
      <c r="E28" s="200"/>
      <c r="F28" s="77"/>
      <c r="G28" s="200"/>
      <c r="H28" s="208"/>
      <c r="I28" s="215"/>
      <c r="J28" s="208"/>
      <c r="K28" s="200"/>
      <c r="L28" s="200"/>
    </row>
    <row r="29" spans="1:15" ht="22.5" customHeight="1" x14ac:dyDescent="0.25">
      <c r="A29" s="77"/>
      <c r="B29" s="77"/>
      <c r="C29" s="77"/>
      <c r="D29" s="77"/>
      <c r="E29" s="200"/>
      <c r="F29" s="77"/>
      <c r="G29" s="200"/>
      <c r="H29" s="208"/>
      <c r="I29" s="215"/>
      <c r="J29" s="208"/>
      <c r="K29" s="200"/>
      <c r="L29" s="200"/>
    </row>
    <row r="30" spans="1:15" ht="22.5" customHeight="1" x14ac:dyDescent="0.25">
      <c r="A30" s="77"/>
      <c r="B30" s="77"/>
      <c r="C30" s="77"/>
      <c r="D30" s="77"/>
      <c r="E30" s="200"/>
      <c r="F30" s="77"/>
      <c r="G30" s="200"/>
      <c r="H30" s="208"/>
      <c r="I30" s="215"/>
      <c r="J30" s="208"/>
      <c r="K30" s="200"/>
      <c r="L30" s="200"/>
    </row>
    <row r="31" spans="1:15" ht="22.5" customHeight="1" x14ac:dyDescent="0.25">
      <c r="A31" s="77"/>
      <c r="B31" s="77"/>
      <c r="C31" s="77"/>
      <c r="D31" s="77"/>
      <c r="E31" s="200"/>
      <c r="F31" s="77"/>
      <c r="G31" s="200"/>
      <c r="H31" s="208"/>
      <c r="I31" s="77"/>
      <c r="J31" s="208"/>
      <c r="K31" s="200"/>
      <c r="L31" s="200"/>
    </row>
    <row r="32" spans="1:15" ht="22.5" customHeight="1" x14ac:dyDescent="0.25">
      <c r="B32" s="77"/>
      <c r="C32" s="77"/>
      <c r="D32" s="77"/>
      <c r="E32" s="200"/>
      <c r="F32" s="77"/>
      <c r="G32" s="200"/>
      <c r="H32" s="208"/>
      <c r="I32" s="215"/>
      <c r="J32" s="208"/>
      <c r="K32" s="200"/>
      <c r="L32" s="200"/>
    </row>
    <row r="33" spans="2:12" ht="22.5" customHeight="1" x14ac:dyDescent="0.25">
      <c r="B33" s="77"/>
      <c r="C33" s="77"/>
      <c r="D33" s="77"/>
      <c r="E33" s="200"/>
      <c r="F33" s="77"/>
      <c r="G33" s="200"/>
      <c r="H33" s="208"/>
      <c r="I33" s="215"/>
      <c r="J33" s="208"/>
      <c r="K33" s="200"/>
      <c r="L33" s="200"/>
    </row>
    <row r="34" spans="2:12" ht="22.5" customHeight="1" x14ac:dyDescent="0.25">
      <c r="B34" s="77"/>
      <c r="C34" s="77"/>
      <c r="D34" s="77"/>
      <c r="E34" s="200"/>
      <c r="F34" s="77"/>
      <c r="G34" s="200"/>
      <c r="H34" s="208"/>
      <c r="I34" s="215"/>
      <c r="J34" s="208"/>
      <c r="K34" s="200"/>
      <c r="L34" s="200"/>
    </row>
    <row r="35" spans="2:12" ht="22.5" customHeight="1" x14ac:dyDescent="0.25">
      <c r="B35" s="77"/>
      <c r="C35" s="77"/>
      <c r="D35" s="77"/>
      <c r="E35" s="200"/>
      <c r="F35" s="77"/>
      <c r="G35" s="200"/>
      <c r="H35" s="208"/>
      <c r="I35" s="77"/>
      <c r="J35" s="208"/>
      <c r="K35" s="200"/>
      <c r="L35" s="200"/>
    </row>
    <row r="36" spans="2:12" ht="22.5" customHeight="1" x14ac:dyDescent="0.25">
      <c r="I36" s="216"/>
    </row>
    <row r="39" spans="2:12" ht="22.5" customHeight="1" x14ac:dyDescent="0.25">
      <c r="I39" s="216"/>
      <c r="J39" s="217"/>
    </row>
  </sheetData>
  <autoFilter ref="A6:DC6"/>
  <mergeCells count="4">
    <mergeCell ref="A4:H4"/>
    <mergeCell ref="A3:L3"/>
    <mergeCell ref="A2:L2"/>
    <mergeCell ref="A1:L1"/>
  </mergeCells>
  <pageMargins left="0.7" right="0.7" top="0.75" bottom="0.75" header="0.3" footer="0.3"/>
  <pageSetup scale="3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BD55"/>
  <sheetViews>
    <sheetView zoomScale="85" zoomScaleNormal="85" workbookViewId="0">
      <pane ySplit="7" topLeftCell="A8" activePane="bottomLeft" state="frozen"/>
      <selection activeCell="D3" sqref="D3:E3"/>
      <selection pane="bottomLeft" activeCell="C29" sqref="C29"/>
    </sheetView>
  </sheetViews>
  <sheetFormatPr baseColWidth="10" defaultRowHeight="23.25" customHeight="1" x14ac:dyDescent="0.2"/>
  <cols>
    <col min="1" max="1" width="8.5703125" style="177" customWidth="1"/>
    <col min="2" max="2" width="22.5703125" style="178" customWidth="1"/>
    <col min="3" max="3" width="22.42578125" style="178" customWidth="1"/>
    <col min="4" max="4" width="12.7109375" style="178" customWidth="1"/>
    <col min="5" max="5" width="20.140625" style="178" customWidth="1"/>
    <col min="6" max="6" width="14.28515625" style="178" customWidth="1"/>
    <col min="7" max="7" width="17.42578125" style="178" customWidth="1"/>
    <col min="8" max="8" width="18.85546875" style="196" customWidth="1"/>
    <col min="9" max="9" width="16" style="170" customWidth="1"/>
    <col min="10" max="10" width="21.42578125" style="197" customWidth="1"/>
    <col min="11" max="11" width="21.85546875" style="129" customWidth="1"/>
    <col min="12" max="12" width="23.5703125" style="129" customWidth="1"/>
    <col min="13" max="13" width="11.42578125" style="130" customWidth="1"/>
    <col min="14" max="14" width="18.5703125" style="266" customWidth="1"/>
    <col min="15" max="15" width="17.42578125" style="266" bestFit="1" customWidth="1"/>
    <col min="16" max="16" width="25.5703125" style="130" customWidth="1"/>
    <col min="17" max="17" width="11.42578125" style="130"/>
    <col min="18" max="18" width="15.140625" style="130" bestFit="1" customWidth="1"/>
    <col min="19" max="56" width="11.42578125" style="130"/>
    <col min="57" max="16384" width="11.42578125" style="129"/>
  </cols>
  <sheetData>
    <row r="1" spans="1:53" ht="30.75" customHeight="1" x14ac:dyDescent="0.2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53" ht="29.2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53" ht="23.25" customHeight="1" x14ac:dyDescent="0.25">
      <c r="A3" s="327" t="s">
        <v>58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53" ht="23.25" customHeight="1" x14ac:dyDescent="0.25">
      <c r="A4" s="173"/>
      <c r="B4" s="173"/>
      <c r="C4" s="173"/>
      <c r="D4" s="173"/>
      <c r="E4" s="173"/>
      <c r="F4" s="173"/>
      <c r="G4" s="173"/>
      <c r="H4" s="174"/>
      <c r="I4" s="161"/>
      <c r="J4" s="175"/>
      <c r="K4" s="144"/>
      <c r="L4" s="237"/>
    </row>
    <row r="5" spans="1:53" ht="23.25" customHeight="1" x14ac:dyDescent="0.2">
      <c r="A5" s="326"/>
      <c r="B5" s="326"/>
      <c r="C5" s="326"/>
      <c r="D5" s="326"/>
      <c r="E5" s="326"/>
      <c r="F5" s="326"/>
      <c r="G5" s="326"/>
      <c r="H5" s="326"/>
      <c r="I5" s="162"/>
      <c r="J5" s="176"/>
      <c r="K5" s="67"/>
      <c r="L5" s="238"/>
    </row>
    <row r="6" spans="1:53" ht="23.25" customHeight="1" x14ac:dyDescent="0.2">
      <c r="E6" s="179"/>
      <c r="F6" s="180"/>
      <c r="G6" s="181"/>
      <c r="H6" s="182" t="s">
        <v>15</v>
      </c>
      <c r="I6" s="163"/>
      <c r="J6" s="163"/>
      <c r="K6" s="145"/>
      <c r="L6" s="151"/>
    </row>
    <row r="7" spans="1:53" s="239" customFormat="1" ht="34.5" customHeight="1" x14ac:dyDescent="0.2">
      <c r="A7" s="152" t="s">
        <v>3</v>
      </c>
      <c r="B7" s="152" t="s">
        <v>4</v>
      </c>
      <c r="C7" s="153" t="s">
        <v>5</v>
      </c>
      <c r="D7" s="154" t="s">
        <v>6</v>
      </c>
      <c r="E7" s="155" t="s">
        <v>7</v>
      </c>
      <c r="F7" s="152" t="s">
        <v>8</v>
      </c>
      <c r="G7" s="156" t="s">
        <v>9</v>
      </c>
      <c r="H7" s="157" t="s">
        <v>10</v>
      </c>
      <c r="I7" s="152" t="s">
        <v>11</v>
      </c>
      <c r="J7" s="146" t="s">
        <v>12</v>
      </c>
      <c r="K7" s="158" t="s">
        <v>14</v>
      </c>
      <c r="L7" s="246" t="s">
        <v>13</v>
      </c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</row>
    <row r="8" spans="1:53" s="130" customFormat="1" ht="30" hidden="1" customHeight="1" x14ac:dyDescent="0.2">
      <c r="A8" s="185">
        <v>1</v>
      </c>
      <c r="B8" s="164" t="s">
        <v>60</v>
      </c>
      <c r="C8" s="184">
        <v>830110570</v>
      </c>
      <c r="D8" s="218">
        <v>43486</v>
      </c>
      <c r="E8" s="184" t="s">
        <v>61</v>
      </c>
      <c r="F8" s="183">
        <v>290018</v>
      </c>
      <c r="G8" s="219">
        <v>18219</v>
      </c>
      <c r="H8" s="220">
        <v>0</v>
      </c>
      <c r="I8" s="221">
        <v>41183</v>
      </c>
      <c r="J8" s="222">
        <v>12590000</v>
      </c>
      <c r="K8" s="159">
        <v>32635219</v>
      </c>
      <c r="L8" s="240">
        <v>43523</v>
      </c>
    </row>
    <row r="9" spans="1:53" s="130" customFormat="1" ht="23.25" hidden="1" customHeight="1" x14ac:dyDescent="0.2">
      <c r="A9" s="223">
        <f>A8+1</f>
        <v>2</v>
      </c>
      <c r="B9" s="164" t="s">
        <v>90</v>
      </c>
      <c r="C9" s="184" t="s">
        <v>133</v>
      </c>
      <c r="D9" s="224">
        <v>43493</v>
      </c>
      <c r="E9" s="184" t="s">
        <v>38</v>
      </c>
      <c r="F9" s="183">
        <v>281018</v>
      </c>
      <c r="G9" s="171">
        <v>34219</v>
      </c>
      <c r="H9" s="191">
        <v>0</v>
      </c>
      <c r="I9" s="225" t="s">
        <v>88</v>
      </c>
      <c r="J9" s="226">
        <v>216673025.12</v>
      </c>
      <c r="K9" s="136"/>
      <c r="L9" s="241"/>
    </row>
    <row r="10" spans="1:53" s="130" customFormat="1" ht="23.25" hidden="1" customHeight="1" x14ac:dyDescent="0.2">
      <c r="A10" s="223">
        <f t="shared" ref="A10:A13" si="0">A9+1</f>
        <v>3</v>
      </c>
      <c r="B10" s="164" t="s">
        <v>35</v>
      </c>
      <c r="C10" s="184">
        <v>901171503</v>
      </c>
      <c r="D10" s="186">
        <v>43495</v>
      </c>
      <c r="E10" s="184" t="s">
        <v>89</v>
      </c>
      <c r="F10" s="183">
        <v>103218</v>
      </c>
      <c r="G10" s="183">
        <v>34619</v>
      </c>
      <c r="H10" s="220">
        <v>982478.9</v>
      </c>
      <c r="I10" s="227">
        <v>25</v>
      </c>
      <c r="J10" s="189">
        <f>6153420.48-0.48</f>
        <v>6153420</v>
      </c>
      <c r="K10" s="136"/>
      <c r="L10" s="241"/>
    </row>
    <row r="11" spans="1:53" s="130" customFormat="1" ht="23.25" hidden="1" customHeight="1" x14ac:dyDescent="0.2">
      <c r="A11" s="223">
        <f t="shared" si="0"/>
        <v>4</v>
      </c>
      <c r="B11" s="167" t="s">
        <v>91</v>
      </c>
      <c r="C11" s="228">
        <v>891401227</v>
      </c>
      <c r="D11" s="224">
        <v>43495</v>
      </c>
      <c r="E11" s="184" t="s">
        <v>92</v>
      </c>
      <c r="F11" s="183">
        <v>220918</v>
      </c>
      <c r="G11" s="183">
        <v>34519</v>
      </c>
      <c r="H11" s="220">
        <v>33102159.879999999</v>
      </c>
      <c r="I11" s="227">
        <v>44154</v>
      </c>
      <c r="J11" s="226">
        <v>207324054</v>
      </c>
      <c r="K11" s="136"/>
      <c r="L11" s="241"/>
    </row>
    <row r="12" spans="1:53" s="130" customFormat="1" ht="36.75" hidden="1" customHeight="1" x14ac:dyDescent="0.2">
      <c r="A12" s="223">
        <f t="shared" si="0"/>
        <v>5</v>
      </c>
      <c r="B12" s="167" t="s">
        <v>94</v>
      </c>
      <c r="C12" s="228" t="s">
        <v>134</v>
      </c>
      <c r="D12" s="224">
        <v>43496</v>
      </c>
      <c r="E12" s="228" t="s">
        <v>93</v>
      </c>
      <c r="F12" s="183">
        <v>226418</v>
      </c>
      <c r="G12" s="183">
        <v>34419</v>
      </c>
      <c r="H12" s="226">
        <v>594666.39</v>
      </c>
      <c r="I12" s="227">
        <v>176</v>
      </c>
      <c r="J12" s="226">
        <v>77901296.530000001</v>
      </c>
      <c r="K12" s="136"/>
      <c r="L12" s="241"/>
    </row>
    <row r="13" spans="1:53" s="130" customFormat="1" ht="23.25" hidden="1" customHeight="1" x14ac:dyDescent="0.2">
      <c r="A13" s="223">
        <f t="shared" si="0"/>
        <v>6</v>
      </c>
      <c r="B13" s="167" t="s">
        <v>44</v>
      </c>
      <c r="C13" s="228">
        <v>891001419</v>
      </c>
      <c r="D13" s="224">
        <v>43500</v>
      </c>
      <c r="E13" s="228" t="s">
        <v>96</v>
      </c>
      <c r="F13" s="183">
        <v>161618</v>
      </c>
      <c r="G13" s="183">
        <v>34919</v>
      </c>
      <c r="H13" s="220">
        <v>3559821</v>
      </c>
      <c r="I13" s="227">
        <v>1034</v>
      </c>
      <c r="J13" s="226">
        <v>237852226</v>
      </c>
      <c r="K13" s="136"/>
      <c r="L13" s="241"/>
      <c r="N13" s="242"/>
      <c r="O13" s="242"/>
      <c r="P13" s="242"/>
    </row>
    <row r="14" spans="1:53" s="130" customFormat="1" ht="36.75" hidden="1" customHeight="1" x14ac:dyDescent="0.2">
      <c r="A14" s="185">
        <f t="shared" ref="A14:A55" si="1">A13+1</f>
        <v>7</v>
      </c>
      <c r="B14" s="184" t="s">
        <v>47</v>
      </c>
      <c r="C14" s="184">
        <v>901094240</v>
      </c>
      <c r="D14" s="229">
        <v>43500</v>
      </c>
      <c r="E14" s="230" t="s">
        <v>97</v>
      </c>
      <c r="F14" s="183">
        <v>120218</v>
      </c>
      <c r="G14" s="184">
        <v>35019</v>
      </c>
      <c r="H14" s="193">
        <v>3739887.87</v>
      </c>
      <c r="I14" s="231">
        <v>42</v>
      </c>
      <c r="J14" s="189">
        <v>23423508.25</v>
      </c>
      <c r="K14" s="143"/>
      <c r="L14" s="241"/>
      <c r="N14" s="242"/>
      <c r="O14" s="242"/>
      <c r="P14" s="242"/>
    </row>
    <row r="15" spans="1:53" s="130" customFormat="1" ht="23.25" hidden="1" customHeight="1" x14ac:dyDescent="0.2">
      <c r="A15" s="185">
        <f t="shared" si="1"/>
        <v>8</v>
      </c>
      <c r="B15" s="184" t="s">
        <v>39</v>
      </c>
      <c r="C15" s="184">
        <v>901177905</v>
      </c>
      <c r="D15" s="229">
        <v>43500</v>
      </c>
      <c r="E15" s="230" t="s">
        <v>40</v>
      </c>
      <c r="F15" s="183">
        <v>122818</v>
      </c>
      <c r="G15" s="184">
        <v>35119</v>
      </c>
      <c r="H15" s="193">
        <v>3512022.96</v>
      </c>
      <c r="I15" s="231">
        <v>9</v>
      </c>
      <c r="J15" s="232">
        <f>469317173.36-93863434.67</f>
        <v>375453738.69</v>
      </c>
      <c r="K15" s="143"/>
      <c r="L15" s="241"/>
      <c r="N15" s="243"/>
      <c r="O15" s="243"/>
      <c r="P15" s="243"/>
    </row>
    <row r="16" spans="1:53" s="130" customFormat="1" ht="30" hidden="1" customHeight="1" x14ac:dyDescent="0.2">
      <c r="A16" s="185">
        <f t="shared" si="1"/>
        <v>9</v>
      </c>
      <c r="B16" s="184" t="s">
        <v>41</v>
      </c>
      <c r="C16" s="184">
        <v>860090531</v>
      </c>
      <c r="D16" s="229">
        <v>43500</v>
      </c>
      <c r="E16" s="230" t="s">
        <v>98</v>
      </c>
      <c r="F16" s="183">
        <v>122118</v>
      </c>
      <c r="G16" s="184">
        <v>35219</v>
      </c>
      <c r="H16" s="193">
        <v>3686119.07</v>
      </c>
      <c r="I16" s="231">
        <v>1014</v>
      </c>
      <c r="J16" s="189">
        <v>23086745.780000001</v>
      </c>
      <c r="K16" s="147"/>
      <c r="L16" s="241"/>
      <c r="N16" s="243"/>
      <c r="O16" s="243"/>
      <c r="P16" s="243"/>
    </row>
    <row r="17" spans="1:56" s="130" customFormat="1" ht="30" hidden="1" customHeight="1" x14ac:dyDescent="0.2">
      <c r="A17" s="185">
        <f t="shared" si="1"/>
        <v>10</v>
      </c>
      <c r="B17" s="164" t="s">
        <v>105</v>
      </c>
      <c r="C17" s="184">
        <v>901171527</v>
      </c>
      <c r="D17" s="229">
        <v>43503</v>
      </c>
      <c r="E17" s="184" t="s">
        <v>106</v>
      </c>
      <c r="F17" s="233">
        <v>221018</v>
      </c>
      <c r="G17" s="184">
        <v>36319</v>
      </c>
      <c r="H17" s="193">
        <v>0</v>
      </c>
      <c r="I17" s="188">
        <v>10</v>
      </c>
      <c r="J17" s="189">
        <v>1447033152</v>
      </c>
      <c r="K17" s="147"/>
      <c r="L17" s="241"/>
      <c r="N17" s="243"/>
      <c r="O17" s="243"/>
      <c r="P17" s="243"/>
    </row>
    <row r="18" spans="1:56" s="130" customFormat="1" ht="30" hidden="1" customHeight="1" x14ac:dyDescent="0.2">
      <c r="A18" s="185">
        <f t="shared" si="1"/>
        <v>11</v>
      </c>
      <c r="B18" s="164" t="s">
        <v>37</v>
      </c>
      <c r="C18" s="184">
        <v>901177394</v>
      </c>
      <c r="D18" s="229">
        <v>43504</v>
      </c>
      <c r="E18" s="230" t="s">
        <v>108</v>
      </c>
      <c r="F18" s="183">
        <v>121518</v>
      </c>
      <c r="G18" s="184">
        <v>37119</v>
      </c>
      <c r="H18" s="193">
        <v>6564528.5700000003</v>
      </c>
      <c r="I18" s="188">
        <v>7</v>
      </c>
      <c r="J18" s="189">
        <v>442069174.19</v>
      </c>
      <c r="K18" s="147"/>
      <c r="L18" s="241"/>
      <c r="N18" s="243"/>
      <c r="O18" s="243"/>
      <c r="P18" s="243"/>
    </row>
    <row r="19" spans="1:56" s="130" customFormat="1" ht="30" hidden="1" customHeight="1" x14ac:dyDescent="0.2">
      <c r="A19" s="185">
        <f t="shared" si="1"/>
        <v>12</v>
      </c>
      <c r="B19" s="164" t="s">
        <v>43</v>
      </c>
      <c r="C19" s="184">
        <v>900021482</v>
      </c>
      <c r="D19" s="229">
        <v>43504</v>
      </c>
      <c r="E19" s="230" t="s">
        <v>64</v>
      </c>
      <c r="F19" s="183">
        <v>122918</v>
      </c>
      <c r="G19" s="184">
        <v>37019</v>
      </c>
      <c r="H19" s="193">
        <v>7055978.6799999997</v>
      </c>
      <c r="I19" s="188">
        <v>1380</v>
      </c>
      <c r="J19" s="189">
        <v>44192708.590000004</v>
      </c>
      <c r="K19" s="147"/>
      <c r="L19" s="241"/>
      <c r="N19" s="243"/>
      <c r="O19" s="243"/>
      <c r="P19" s="243"/>
    </row>
    <row r="20" spans="1:56" s="130" customFormat="1" ht="36" hidden="1" customHeight="1" x14ac:dyDescent="0.2">
      <c r="A20" s="185">
        <f t="shared" si="1"/>
        <v>13</v>
      </c>
      <c r="B20" s="184" t="s">
        <v>111</v>
      </c>
      <c r="C20" s="184">
        <v>860403380</v>
      </c>
      <c r="D20" s="186">
        <v>43507</v>
      </c>
      <c r="E20" s="184" t="s">
        <v>34</v>
      </c>
      <c r="F20" s="183">
        <v>204118</v>
      </c>
      <c r="G20" s="184">
        <v>39019</v>
      </c>
      <c r="H20" s="187">
        <v>127699159.66</v>
      </c>
      <c r="I20" s="234">
        <v>10637</v>
      </c>
      <c r="J20" s="189">
        <v>799800000</v>
      </c>
      <c r="K20" s="136"/>
      <c r="L20" s="133"/>
      <c r="N20" s="243"/>
      <c r="O20" s="243"/>
      <c r="P20" s="243"/>
    </row>
    <row r="21" spans="1:56" s="130" customFormat="1" ht="39.75" hidden="1" customHeight="1" x14ac:dyDescent="0.2">
      <c r="A21" s="185">
        <f t="shared" si="1"/>
        <v>14</v>
      </c>
      <c r="B21" s="184" t="s">
        <v>112</v>
      </c>
      <c r="C21" s="184">
        <v>900199048</v>
      </c>
      <c r="D21" s="186">
        <v>43510</v>
      </c>
      <c r="E21" s="184" t="s">
        <v>113</v>
      </c>
      <c r="F21" s="165">
        <v>229818</v>
      </c>
      <c r="G21" s="184">
        <v>41719</v>
      </c>
      <c r="H21" s="187">
        <v>12262922.74</v>
      </c>
      <c r="I21" s="188">
        <v>1083</v>
      </c>
      <c r="J21" s="189">
        <v>76804621.349999994</v>
      </c>
      <c r="K21" s="131"/>
      <c r="L21" s="135"/>
      <c r="N21" s="243"/>
      <c r="O21" s="243"/>
      <c r="P21" s="243"/>
    </row>
    <row r="22" spans="1:56" s="242" customFormat="1" ht="23.25" hidden="1" customHeight="1" x14ac:dyDescent="0.2">
      <c r="A22" s="185">
        <f t="shared" si="1"/>
        <v>15</v>
      </c>
      <c r="B22" s="164" t="s">
        <v>103</v>
      </c>
      <c r="C22" s="184">
        <v>800141397</v>
      </c>
      <c r="D22" s="186">
        <v>43515</v>
      </c>
      <c r="E22" s="160" t="s">
        <v>120</v>
      </c>
      <c r="F22" s="165">
        <v>290118</v>
      </c>
      <c r="G22" s="184">
        <v>46619</v>
      </c>
      <c r="H22" s="187">
        <v>222700.86</v>
      </c>
      <c r="I22" s="188">
        <v>550</v>
      </c>
      <c r="J22" s="189">
        <v>2222700.86</v>
      </c>
      <c r="K22" s="149"/>
      <c r="L22" s="244"/>
      <c r="N22" s="243"/>
      <c r="O22" s="243"/>
      <c r="P22" s="243"/>
    </row>
    <row r="23" spans="1:56" s="242" customFormat="1" ht="23.25" hidden="1" customHeight="1" x14ac:dyDescent="0.2">
      <c r="A23" s="185">
        <f t="shared" si="1"/>
        <v>16</v>
      </c>
      <c r="B23" s="164" t="s">
        <v>45</v>
      </c>
      <c r="C23" s="184">
        <v>901177512</v>
      </c>
      <c r="D23" s="186">
        <v>43515</v>
      </c>
      <c r="E23" s="160" t="s">
        <v>121</v>
      </c>
      <c r="F23" s="166">
        <v>120918</v>
      </c>
      <c r="G23" s="184">
        <v>46719</v>
      </c>
      <c r="H23" s="190">
        <v>6540952.5599999996</v>
      </c>
      <c r="I23" s="171" t="s">
        <v>122</v>
      </c>
      <c r="J23" s="191">
        <v>40967018.659999996</v>
      </c>
      <c r="K23" s="148"/>
      <c r="L23" s="148"/>
      <c r="N23" s="243"/>
      <c r="O23" s="243"/>
      <c r="P23" s="243"/>
    </row>
    <row r="24" spans="1:56" s="242" customFormat="1" ht="23.25" hidden="1" customHeight="1" x14ac:dyDescent="0.2">
      <c r="A24" s="192">
        <f t="shared" si="1"/>
        <v>17</v>
      </c>
      <c r="B24" s="164" t="s">
        <v>36</v>
      </c>
      <c r="C24" s="184">
        <v>800196687</v>
      </c>
      <c r="D24" s="186">
        <v>43515</v>
      </c>
      <c r="E24" s="184" t="s">
        <v>123</v>
      </c>
      <c r="F24" s="166">
        <v>121418</v>
      </c>
      <c r="G24" s="184">
        <v>46819</v>
      </c>
      <c r="H24" s="190">
        <v>6389939.4500000002</v>
      </c>
      <c r="I24" s="172">
        <v>396</v>
      </c>
      <c r="J24" s="191">
        <v>125562310.23</v>
      </c>
      <c r="K24" s="148"/>
      <c r="L24" s="148"/>
      <c r="N24" s="243"/>
      <c r="O24" s="243"/>
      <c r="P24" s="243"/>
    </row>
    <row r="25" spans="1:56" s="242" customFormat="1" ht="23.25" hidden="1" customHeight="1" x14ac:dyDescent="0.2">
      <c r="A25" s="185">
        <f t="shared" si="1"/>
        <v>18</v>
      </c>
      <c r="B25" s="164" t="s">
        <v>124</v>
      </c>
      <c r="C25" s="184">
        <v>19387380</v>
      </c>
      <c r="D25" s="186">
        <v>43516</v>
      </c>
      <c r="E25" s="160" t="s">
        <v>54</v>
      </c>
      <c r="F25" s="166">
        <v>280518</v>
      </c>
      <c r="G25" s="184">
        <v>50819</v>
      </c>
      <c r="H25" s="190">
        <v>3282693.07</v>
      </c>
      <c r="I25" s="171" t="s">
        <v>125</v>
      </c>
      <c r="J25" s="191">
        <v>417938659.57999998</v>
      </c>
      <c r="K25" s="148"/>
      <c r="L25" s="148"/>
      <c r="N25" s="243"/>
      <c r="O25" s="243"/>
      <c r="P25" s="243"/>
    </row>
    <row r="26" spans="1:56" s="242" customFormat="1" ht="31.5" hidden="1" customHeight="1" x14ac:dyDescent="0.2">
      <c r="A26" s="185">
        <f t="shared" si="1"/>
        <v>19</v>
      </c>
      <c r="B26" s="167" t="s">
        <v>127</v>
      </c>
      <c r="C26" s="184">
        <v>860090291</v>
      </c>
      <c r="D26" s="186">
        <v>43516</v>
      </c>
      <c r="E26" s="184" t="s">
        <v>128</v>
      </c>
      <c r="F26" s="168">
        <v>205618</v>
      </c>
      <c r="G26" s="184">
        <v>50619</v>
      </c>
      <c r="H26" s="193">
        <v>0</v>
      </c>
      <c r="I26" s="171" t="s">
        <v>129</v>
      </c>
      <c r="J26" s="191">
        <v>879704.82</v>
      </c>
      <c r="K26" s="148"/>
      <c r="L26" s="148"/>
      <c r="O26" s="243"/>
    </row>
    <row r="27" spans="1:56" ht="29.25" hidden="1" customHeight="1" x14ac:dyDescent="0.2">
      <c r="A27" s="248">
        <f t="shared" si="1"/>
        <v>20</v>
      </c>
      <c r="B27" s="247" t="s">
        <v>81</v>
      </c>
      <c r="C27" s="235">
        <v>800205914</v>
      </c>
      <c r="D27" s="236">
        <v>43521</v>
      </c>
      <c r="E27" s="126" t="s">
        <v>135</v>
      </c>
      <c r="F27" s="106">
        <v>299718</v>
      </c>
      <c r="G27" s="126">
        <v>53819</v>
      </c>
      <c r="H27" s="242">
        <v>13055236.93</v>
      </c>
      <c r="I27" s="169" t="s">
        <v>136</v>
      </c>
      <c r="J27" s="195">
        <v>81785802</v>
      </c>
      <c r="K27" s="150"/>
      <c r="L27" s="150"/>
      <c r="N27" s="242"/>
      <c r="O27" s="243"/>
      <c r="P27" s="242"/>
      <c r="BB27" s="129"/>
      <c r="BC27" s="129"/>
      <c r="BD27" s="129"/>
    </row>
    <row r="28" spans="1:56" ht="23.25" customHeight="1" x14ac:dyDescent="0.2">
      <c r="A28" s="248">
        <f t="shared" si="1"/>
        <v>21</v>
      </c>
      <c r="B28" s="100" t="s">
        <v>164</v>
      </c>
      <c r="C28" s="126">
        <v>860020227</v>
      </c>
      <c r="D28" s="236">
        <v>43525</v>
      </c>
      <c r="E28" s="108" t="s">
        <v>165</v>
      </c>
      <c r="F28" s="106">
        <v>269118</v>
      </c>
      <c r="G28" s="126">
        <v>57219</v>
      </c>
      <c r="H28" s="194">
        <v>1365748</v>
      </c>
      <c r="I28" s="169" t="s">
        <v>166</v>
      </c>
      <c r="J28" s="195">
        <v>8553897.4000000004</v>
      </c>
      <c r="K28" s="150"/>
      <c r="L28" s="150"/>
      <c r="N28" s="242"/>
      <c r="O28" s="243"/>
      <c r="P28" s="242"/>
      <c r="BB28" s="129"/>
      <c r="BC28" s="129"/>
      <c r="BD28" s="129"/>
    </row>
    <row r="29" spans="1:56" ht="35.25" customHeight="1" x14ac:dyDescent="0.2">
      <c r="A29" s="248">
        <f t="shared" si="1"/>
        <v>22</v>
      </c>
      <c r="B29" s="261" t="s">
        <v>174</v>
      </c>
      <c r="C29" s="184">
        <v>800250721</v>
      </c>
      <c r="D29" s="186">
        <v>43529</v>
      </c>
      <c r="E29" s="262" t="s">
        <v>175</v>
      </c>
      <c r="F29" s="263" t="s">
        <v>176</v>
      </c>
      <c r="G29" s="171" t="s">
        <v>195</v>
      </c>
      <c r="H29" s="193">
        <v>0</v>
      </c>
      <c r="I29" s="169" t="s">
        <v>177</v>
      </c>
      <c r="J29" s="195">
        <v>59756869.5</v>
      </c>
      <c r="K29" s="150"/>
      <c r="L29" s="150"/>
      <c r="N29" s="242"/>
      <c r="O29" s="243"/>
      <c r="P29" s="242"/>
      <c r="BB29" s="129"/>
      <c r="BC29" s="129"/>
      <c r="BD29" s="129"/>
    </row>
    <row r="30" spans="1:56" ht="23.25" customHeight="1" x14ac:dyDescent="0.2">
      <c r="A30" s="248">
        <f t="shared" si="1"/>
        <v>23</v>
      </c>
      <c r="B30" s="100" t="s">
        <v>178</v>
      </c>
      <c r="C30" s="126">
        <v>830037278</v>
      </c>
      <c r="D30" s="186">
        <v>43530</v>
      </c>
      <c r="E30" s="108" t="s">
        <v>179</v>
      </c>
      <c r="F30" s="169">
        <v>280318</v>
      </c>
      <c r="G30" s="184">
        <v>60319</v>
      </c>
      <c r="H30" s="193">
        <v>0</v>
      </c>
      <c r="I30" s="169" t="s">
        <v>180</v>
      </c>
      <c r="J30" s="195">
        <v>2119451372.4200001</v>
      </c>
      <c r="K30" s="150"/>
      <c r="L30" s="150"/>
      <c r="N30" s="242"/>
      <c r="O30" s="245"/>
      <c r="P30" s="242"/>
      <c r="BB30" s="129"/>
      <c r="BC30" s="129"/>
      <c r="BD30" s="129"/>
    </row>
    <row r="31" spans="1:56" ht="23.25" customHeight="1" x14ac:dyDescent="0.2">
      <c r="A31" s="248">
        <f t="shared" si="1"/>
        <v>24</v>
      </c>
      <c r="B31" s="264" t="s">
        <v>181</v>
      </c>
      <c r="C31" s="126">
        <v>800235050</v>
      </c>
      <c r="D31" s="186">
        <v>43530</v>
      </c>
      <c r="E31" s="126" t="s">
        <v>182</v>
      </c>
      <c r="F31" s="169">
        <v>308018</v>
      </c>
      <c r="G31" s="184">
        <v>60819</v>
      </c>
      <c r="H31" s="193">
        <v>0</v>
      </c>
      <c r="I31" s="169" t="s">
        <v>183</v>
      </c>
      <c r="J31" s="195">
        <v>345290400</v>
      </c>
      <c r="K31" s="150"/>
      <c r="L31" s="150"/>
      <c r="N31" s="242"/>
      <c r="O31" s="245"/>
      <c r="P31" s="242"/>
      <c r="BB31" s="129"/>
      <c r="BC31" s="129"/>
      <c r="BD31" s="129"/>
    </row>
    <row r="32" spans="1:56" ht="23.25" customHeight="1" x14ac:dyDescent="0.2">
      <c r="A32" s="185">
        <f t="shared" si="1"/>
        <v>25</v>
      </c>
      <c r="B32" s="264" t="s">
        <v>184</v>
      </c>
      <c r="C32" s="126">
        <v>901236170</v>
      </c>
      <c r="D32" s="186">
        <v>43530</v>
      </c>
      <c r="E32" s="160" t="s">
        <v>185</v>
      </c>
      <c r="F32" s="169">
        <v>315818</v>
      </c>
      <c r="G32" s="126" t="s">
        <v>215</v>
      </c>
      <c r="H32" s="193">
        <v>0</v>
      </c>
      <c r="I32" s="169" t="s">
        <v>186</v>
      </c>
      <c r="J32" s="195">
        <v>224312592</v>
      </c>
      <c r="K32" s="150"/>
      <c r="L32" s="150"/>
      <c r="N32" s="242"/>
      <c r="O32" s="242"/>
      <c r="P32" s="242"/>
      <c r="BB32" s="129"/>
      <c r="BC32" s="129"/>
      <c r="BD32" s="129"/>
    </row>
    <row r="33" spans="1:56" s="321" customFormat="1" ht="23.25" customHeight="1" x14ac:dyDescent="0.2">
      <c r="A33" s="313">
        <f t="shared" si="1"/>
        <v>26</v>
      </c>
      <c r="B33" s="314" t="s">
        <v>53</v>
      </c>
      <c r="C33" s="314">
        <v>900215324</v>
      </c>
      <c r="D33" s="315">
        <v>43530</v>
      </c>
      <c r="E33" s="314" t="s">
        <v>192</v>
      </c>
      <c r="F33" s="316">
        <v>234218</v>
      </c>
      <c r="G33" s="317">
        <v>60519</v>
      </c>
      <c r="H33" s="318">
        <v>0</v>
      </c>
      <c r="I33" s="319" t="s">
        <v>193</v>
      </c>
      <c r="J33" s="320">
        <v>246555400</v>
      </c>
      <c r="K33" s="322" t="s">
        <v>267</v>
      </c>
      <c r="L33" s="322"/>
    </row>
    <row r="34" spans="1:56" ht="23.25" customHeight="1" x14ac:dyDescent="0.2">
      <c r="A34" s="248">
        <f t="shared" si="1"/>
        <v>27</v>
      </c>
      <c r="B34" s="264" t="s">
        <v>200</v>
      </c>
      <c r="C34" s="184">
        <v>900021482</v>
      </c>
      <c r="D34" s="186">
        <v>43531</v>
      </c>
      <c r="E34" s="184" t="s">
        <v>199</v>
      </c>
      <c r="F34" s="269">
        <v>282718</v>
      </c>
      <c r="G34" s="184">
        <v>61919</v>
      </c>
      <c r="H34" s="194">
        <v>629387.94999999995</v>
      </c>
      <c r="I34" s="169">
        <v>1388</v>
      </c>
      <c r="J34" s="195">
        <v>3941956.12</v>
      </c>
      <c r="K34" s="265"/>
      <c r="L34" s="150"/>
      <c r="N34" s="242"/>
      <c r="O34" s="242"/>
      <c r="P34" s="242"/>
      <c r="BB34" s="129"/>
      <c r="BC34" s="129"/>
      <c r="BD34" s="129"/>
    </row>
    <row r="35" spans="1:56" ht="23.25" customHeight="1" x14ac:dyDescent="0.2">
      <c r="A35" s="248">
        <f t="shared" si="1"/>
        <v>28</v>
      </c>
      <c r="B35" s="264" t="s">
        <v>201</v>
      </c>
      <c r="C35" s="184">
        <v>19206114</v>
      </c>
      <c r="D35" s="186">
        <v>43531</v>
      </c>
      <c r="E35" s="160" t="s">
        <v>38</v>
      </c>
      <c r="F35" s="269">
        <v>281018</v>
      </c>
      <c r="G35" s="184">
        <v>66119</v>
      </c>
      <c r="H35" s="193">
        <v>0</v>
      </c>
      <c r="I35" s="169">
        <v>9</v>
      </c>
      <c r="J35" s="195">
        <v>39432235.329999998</v>
      </c>
      <c r="K35" s="265"/>
      <c r="L35" s="150"/>
      <c r="N35" s="242"/>
      <c r="O35" s="242"/>
      <c r="P35" s="242"/>
      <c r="BB35" s="129"/>
      <c r="BC35" s="129"/>
      <c r="BD35" s="129"/>
    </row>
    <row r="36" spans="1:56" ht="23.25" customHeight="1" x14ac:dyDescent="0.2">
      <c r="A36" s="248">
        <f t="shared" si="1"/>
        <v>29</v>
      </c>
      <c r="B36" s="264" t="s">
        <v>202</v>
      </c>
      <c r="C36" s="184">
        <v>900021482</v>
      </c>
      <c r="D36" s="186">
        <v>43531</v>
      </c>
      <c r="E36" s="184" t="s">
        <v>199</v>
      </c>
      <c r="F36" s="269">
        <v>122918</v>
      </c>
      <c r="G36" s="184">
        <v>62619</v>
      </c>
      <c r="H36" s="194">
        <v>4108944.18</v>
      </c>
      <c r="I36" s="169">
        <v>1387</v>
      </c>
      <c r="J36" s="195">
        <v>25734966.170000002</v>
      </c>
      <c r="K36" s="265"/>
      <c r="L36" s="150"/>
      <c r="N36" s="242"/>
      <c r="O36" s="242"/>
      <c r="P36" s="242"/>
      <c r="BB36" s="129"/>
      <c r="BC36" s="129"/>
      <c r="BD36" s="129"/>
    </row>
    <row r="37" spans="1:56" ht="23.25" customHeight="1" x14ac:dyDescent="0.2">
      <c r="A37" s="248">
        <f t="shared" si="1"/>
        <v>30</v>
      </c>
      <c r="B37" s="264" t="s">
        <v>37</v>
      </c>
      <c r="C37" s="184">
        <v>19206114</v>
      </c>
      <c r="D37" s="186">
        <v>43531</v>
      </c>
      <c r="E37" s="160" t="s">
        <v>38</v>
      </c>
      <c r="F37" s="269">
        <v>121518</v>
      </c>
      <c r="G37" s="184">
        <v>72519</v>
      </c>
      <c r="H37" s="193">
        <v>0</v>
      </c>
      <c r="I37" s="169">
        <v>8</v>
      </c>
      <c r="J37" s="195">
        <v>191529709.09</v>
      </c>
      <c r="K37" s="265"/>
      <c r="L37" s="265"/>
      <c r="N37" s="242"/>
      <c r="O37" s="242"/>
      <c r="P37" s="242"/>
      <c r="BB37" s="129"/>
      <c r="BC37" s="129"/>
      <c r="BD37" s="129"/>
    </row>
    <row r="38" spans="1:56" ht="23.25" customHeight="1" x14ac:dyDescent="0.2">
      <c r="A38" s="185">
        <f t="shared" si="1"/>
        <v>31</v>
      </c>
      <c r="B38" s="184" t="s">
        <v>39</v>
      </c>
      <c r="C38" s="184">
        <v>901177905</v>
      </c>
      <c r="D38" s="186">
        <v>43531</v>
      </c>
      <c r="E38" s="230" t="s">
        <v>40</v>
      </c>
      <c r="F38" s="269">
        <v>122818</v>
      </c>
      <c r="G38" s="184">
        <v>63219</v>
      </c>
      <c r="H38" s="193">
        <v>7101007.1399999997</v>
      </c>
      <c r="I38" s="231">
        <v>12</v>
      </c>
      <c r="J38" s="232">
        <v>759135036.58000004</v>
      </c>
      <c r="K38" s="265"/>
      <c r="L38" s="150"/>
      <c r="N38" s="130"/>
      <c r="O38" s="130"/>
      <c r="BB38" s="129"/>
      <c r="BC38" s="129"/>
      <c r="BD38" s="129"/>
    </row>
    <row r="39" spans="1:56" ht="23.25" customHeight="1" x14ac:dyDescent="0.2">
      <c r="A39" s="248">
        <f t="shared" si="1"/>
        <v>32</v>
      </c>
      <c r="B39" s="184" t="s">
        <v>41</v>
      </c>
      <c r="C39" s="184">
        <v>860090531</v>
      </c>
      <c r="D39" s="186">
        <v>43531</v>
      </c>
      <c r="E39" s="230" t="s">
        <v>98</v>
      </c>
      <c r="F39" s="192">
        <v>122118</v>
      </c>
      <c r="G39" s="184">
        <v>63519</v>
      </c>
      <c r="H39" s="193">
        <v>7453014.4400000004</v>
      </c>
      <c r="I39" s="231">
        <v>1016</v>
      </c>
      <c r="J39" s="189">
        <v>46679406.259999998</v>
      </c>
      <c r="K39" s="265"/>
      <c r="L39" s="150"/>
      <c r="N39" s="130"/>
      <c r="O39" s="130"/>
      <c r="BB39" s="129"/>
      <c r="BC39" s="129"/>
      <c r="BD39" s="129"/>
    </row>
    <row r="40" spans="1:56" ht="23.25" customHeight="1" x14ac:dyDescent="0.2">
      <c r="A40" s="185">
        <f t="shared" si="1"/>
        <v>33</v>
      </c>
      <c r="B40" s="184" t="s">
        <v>47</v>
      </c>
      <c r="C40" s="184">
        <v>901094240</v>
      </c>
      <c r="D40" s="186">
        <v>43531</v>
      </c>
      <c r="E40" s="230" t="s">
        <v>97</v>
      </c>
      <c r="F40" s="192">
        <v>120218</v>
      </c>
      <c r="G40" s="184">
        <v>91119</v>
      </c>
      <c r="H40" s="193">
        <v>6295576.3799999999</v>
      </c>
      <c r="I40" s="231">
        <v>51</v>
      </c>
      <c r="J40" s="189">
        <v>39430188.909999996</v>
      </c>
      <c r="K40" s="265"/>
      <c r="L40" s="150"/>
      <c r="N40" s="130"/>
      <c r="O40" s="130"/>
      <c r="BB40" s="129"/>
      <c r="BC40" s="129"/>
      <c r="BD40" s="129"/>
    </row>
    <row r="41" spans="1:56" ht="23.25" customHeight="1" x14ac:dyDescent="0.2">
      <c r="A41" s="248">
        <f t="shared" si="1"/>
        <v>34</v>
      </c>
      <c r="B41" s="264" t="s">
        <v>206</v>
      </c>
      <c r="C41" s="184">
        <v>901094240</v>
      </c>
      <c r="D41" s="186">
        <v>43531</v>
      </c>
      <c r="E41" s="230" t="s">
        <v>97</v>
      </c>
      <c r="F41" s="269">
        <v>282818</v>
      </c>
      <c r="G41" s="184">
        <v>63719</v>
      </c>
      <c r="H41" s="193">
        <v>550161.54</v>
      </c>
      <c r="I41" s="231">
        <v>49</v>
      </c>
      <c r="J41" s="189">
        <v>3445748.6</v>
      </c>
      <c r="K41" s="265"/>
      <c r="L41" s="150"/>
      <c r="N41" s="130"/>
      <c r="O41" s="130"/>
      <c r="BB41" s="129"/>
      <c r="BC41" s="129"/>
      <c r="BD41" s="129"/>
    </row>
    <row r="42" spans="1:56" ht="23.25" customHeight="1" x14ac:dyDescent="0.2">
      <c r="A42" s="185">
        <f t="shared" si="1"/>
        <v>35</v>
      </c>
      <c r="B42" s="167" t="s">
        <v>207</v>
      </c>
      <c r="C42" s="228">
        <v>891001419</v>
      </c>
      <c r="D42" s="186">
        <v>43531</v>
      </c>
      <c r="E42" s="228" t="s">
        <v>96</v>
      </c>
      <c r="F42" s="269">
        <v>280918</v>
      </c>
      <c r="G42" s="184">
        <v>63819</v>
      </c>
      <c r="H42" s="220">
        <v>523672</v>
      </c>
      <c r="I42" s="227">
        <v>1037</v>
      </c>
      <c r="J42" s="226">
        <v>69979182</v>
      </c>
      <c r="K42" s="265"/>
      <c r="L42" s="150"/>
      <c r="N42" s="130"/>
      <c r="O42" s="130"/>
      <c r="BB42" s="129"/>
      <c r="BC42" s="129"/>
      <c r="BD42" s="129"/>
    </row>
    <row r="43" spans="1:56" ht="23.25" customHeight="1" x14ac:dyDescent="0.2">
      <c r="A43" s="248">
        <f t="shared" si="1"/>
        <v>36</v>
      </c>
      <c r="B43" s="167" t="s">
        <v>44</v>
      </c>
      <c r="C43" s="228">
        <v>891001419</v>
      </c>
      <c r="D43" s="186">
        <v>43531</v>
      </c>
      <c r="E43" s="228" t="s">
        <v>96</v>
      </c>
      <c r="F43" s="192">
        <v>161618</v>
      </c>
      <c r="G43" s="184">
        <v>91019</v>
      </c>
      <c r="H43" s="220">
        <v>5992459</v>
      </c>
      <c r="I43" s="227">
        <v>1035</v>
      </c>
      <c r="J43" s="226">
        <v>400390842.5</v>
      </c>
      <c r="K43" s="265"/>
      <c r="L43" s="150"/>
      <c r="N43" s="130"/>
      <c r="O43" s="130"/>
      <c r="BB43" s="129"/>
      <c r="BC43" s="129"/>
      <c r="BD43" s="129"/>
    </row>
    <row r="44" spans="1:56" ht="23.25" customHeight="1" x14ac:dyDescent="0.2">
      <c r="A44" s="185">
        <f t="shared" si="1"/>
        <v>37</v>
      </c>
      <c r="B44" s="304" t="s">
        <v>225</v>
      </c>
      <c r="C44" s="126">
        <v>79666698</v>
      </c>
      <c r="D44" s="236">
        <v>43538</v>
      </c>
      <c r="E44" s="259" t="s">
        <v>226</v>
      </c>
      <c r="F44" s="106">
        <v>159318</v>
      </c>
      <c r="G44" s="126">
        <v>69519</v>
      </c>
      <c r="H44" s="194">
        <v>40664937.549999997</v>
      </c>
      <c r="I44" s="169">
        <v>2969</v>
      </c>
      <c r="J44" s="195">
        <v>254690924.63999999</v>
      </c>
      <c r="K44" s="265"/>
      <c r="L44" s="150"/>
      <c r="N44" s="130"/>
      <c r="O44" s="130"/>
      <c r="BB44" s="129"/>
      <c r="BC44" s="129"/>
      <c r="BD44" s="129"/>
    </row>
    <row r="45" spans="1:56" ht="23.25" customHeight="1" x14ac:dyDescent="0.2">
      <c r="A45" s="248">
        <f t="shared" si="1"/>
        <v>38</v>
      </c>
      <c r="B45" s="100" t="s">
        <v>65</v>
      </c>
      <c r="C45" s="126">
        <v>901225692</v>
      </c>
      <c r="D45" s="236">
        <v>43539</v>
      </c>
      <c r="E45" s="108" t="s">
        <v>228</v>
      </c>
      <c r="F45" s="106">
        <v>226518</v>
      </c>
      <c r="G45" s="126">
        <v>70419</v>
      </c>
      <c r="H45" s="194">
        <v>202084298.31999999</v>
      </c>
      <c r="I45" s="169">
        <v>2</v>
      </c>
      <c r="J45" s="195">
        <v>1265685868.4000001</v>
      </c>
      <c r="K45" s="265"/>
      <c r="L45" s="150"/>
      <c r="N45" s="130"/>
      <c r="O45" s="130"/>
      <c r="BB45" s="129"/>
      <c r="BC45" s="129"/>
      <c r="BD45" s="129"/>
    </row>
    <row r="46" spans="1:56" ht="23.25" customHeight="1" x14ac:dyDescent="0.2">
      <c r="A46" s="185">
        <f t="shared" si="1"/>
        <v>39</v>
      </c>
      <c r="B46" s="164" t="s">
        <v>124</v>
      </c>
      <c r="C46" s="184">
        <v>19387380</v>
      </c>
      <c r="D46" s="236">
        <v>43542</v>
      </c>
      <c r="E46" s="160" t="s">
        <v>54</v>
      </c>
      <c r="F46" s="166">
        <v>280518</v>
      </c>
      <c r="G46" s="184">
        <v>77419</v>
      </c>
      <c r="H46" s="190">
        <v>1341095.01</v>
      </c>
      <c r="I46" s="281" t="s">
        <v>230</v>
      </c>
      <c r="J46" s="191">
        <v>170742570.31</v>
      </c>
      <c r="K46" s="265"/>
      <c r="L46" s="150"/>
      <c r="N46" s="130"/>
      <c r="O46" s="130"/>
      <c r="BB46" s="129"/>
      <c r="BC46" s="129"/>
      <c r="BD46" s="129"/>
    </row>
    <row r="47" spans="1:56" ht="23.25" customHeight="1" x14ac:dyDescent="0.2">
      <c r="A47" s="248">
        <f t="shared" si="1"/>
        <v>40</v>
      </c>
      <c r="B47" s="304" t="s">
        <v>35</v>
      </c>
      <c r="C47" s="126">
        <v>901171503</v>
      </c>
      <c r="D47" s="236">
        <v>43545</v>
      </c>
      <c r="E47" s="259" t="s">
        <v>89</v>
      </c>
      <c r="F47" s="106">
        <v>103218</v>
      </c>
      <c r="G47" s="126">
        <v>98319</v>
      </c>
      <c r="H47" s="194">
        <v>0</v>
      </c>
      <c r="I47" s="169">
        <v>27</v>
      </c>
      <c r="J47" s="195">
        <v>52614</v>
      </c>
      <c r="K47" s="265"/>
      <c r="L47" s="150"/>
      <c r="N47" s="130"/>
      <c r="O47" s="130"/>
      <c r="BB47" s="129"/>
      <c r="BC47" s="129"/>
      <c r="BD47" s="129"/>
    </row>
    <row r="48" spans="1:56" ht="23.25" customHeight="1" x14ac:dyDescent="0.2">
      <c r="A48" s="185">
        <f t="shared" si="1"/>
        <v>41</v>
      </c>
      <c r="B48" s="247" t="s">
        <v>81</v>
      </c>
      <c r="C48" s="235">
        <v>800205914</v>
      </c>
      <c r="D48" s="236">
        <v>43550</v>
      </c>
      <c r="E48" s="126" t="s">
        <v>135</v>
      </c>
      <c r="F48" s="106">
        <v>299718</v>
      </c>
      <c r="G48" s="126">
        <v>112819</v>
      </c>
      <c r="H48" s="194">
        <v>0</v>
      </c>
      <c r="I48" s="169" t="s">
        <v>248</v>
      </c>
      <c r="J48" s="195">
        <v>38096520</v>
      </c>
      <c r="K48" s="150"/>
      <c r="L48" s="150"/>
      <c r="N48" s="130"/>
      <c r="O48" s="130"/>
      <c r="BB48" s="129"/>
      <c r="BC48" s="129"/>
      <c r="BD48" s="129"/>
    </row>
    <row r="49" spans="1:12" ht="23.25" customHeight="1" x14ac:dyDescent="0.2">
      <c r="A49" s="185">
        <f t="shared" si="1"/>
        <v>42</v>
      </c>
      <c r="B49" s="164" t="s">
        <v>36</v>
      </c>
      <c r="C49" s="184">
        <v>800196687</v>
      </c>
      <c r="D49" s="236">
        <v>43553</v>
      </c>
      <c r="E49" s="184" t="s">
        <v>123</v>
      </c>
      <c r="F49" s="166">
        <v>121418</v>
      </c>
      <c r="G49" s="184">
        <v>115519</v>
      </c>
      <c r="H49" s="190">
        <v>6520810.8600000003</v>
      </c>
      <c r="I49" s="172">
        <v>397</v>
      </c>
      <c r="J49" s="191">
        <v>128133922.03</v>
      </c>
      <c r="K49" s="150"/>
      <c r="L49" s="150"/>
    </row>
    <row r="50" spans="1:12" ht="23.25" customHeight="1" x14ac:dyDescent="0.2">
      <c r="A50" s="248">
        <f t="shared" si="1"/>
        <v>43</v>
      </c>
      <c r="B50" s="164" t="s">
        <v>45</v>
      </c>
      <c r="C50" s="184">
        <v>901177512</v>
      </c>
      <c r="D50" s="236">
        <v>43553</v>
      </c>
      <c r="E50" s="160" t="s">
        <v>121</v>
      </c>
      <c r="F50" s="166">
        <v>120918</v>
      </c>
      <c r="G50" s="184">
        <v>115619</v>
      </c>
      <c r="H50" s="190">
        <v>6674916.25</v>
      </c>
      <c r="I50" s="171" t="s">
        <v>266</v>
      </c>
      <c r="J50" s="191">
        <v>41806054.420000002</v>
      </c>
      <c r="K50" s="150"/>
      <c r="L50" s="150"/>
    </row>
    <row r="51" spans="1:12" ht="23.25" customHeight="1" x14ac:dyDescent="0.2">
      <c r="A51" s="185">
        <f t="shared" si="1"/>
        <v>44</v>
      </c>
      <c r="B51" s="126" t="s">
        <v>53</v>
      </c>
      <c r="C51" s="126">
        <v>900215324</v>
      </c>
      <c r="D51" s="236">
        <v>43553</v>
      </c>
      <c r="E51" s="126" t="s">
        <v>192</v>
      </c>
      <c r="F51" s="106">
        <v>234218</v>
      </c>
      <c r="G51" s="228"/>
      <c r="H51" s="193">
        <v>0</v>
      </c>
      <c r="I51" s="169" t="s">
        <v>193</v>
      </c>
      <c r="J51" s="195">
        <v>246555400</v>
      </c>
      <c r="K51" s="150"/>
      <c r="L51" s="150"/>
    </row>
    <row r="52" spans="1:12" ht="23.25" customHeight="1" x14ac:dyDescent="0.2">
      <c r="A52" s="185">
        <f t="shared" si="1"/>
        <v>45</v>
      </c>
      <c r="B52" s="264" t="s">
        <v>200</v>
      </c>
      <c r="C52" s="184">
        <v>900021482</v>
      </c>
      <c r="D52" s="236">
        <v>43553</v>
      </c>
      <c r="E52" s="184" t="s">
        <v>199</v>
      </c>
      <c r="F52" s="269">
        <v>282718</v>
      </c>
      <c r="G52" s="184">
        <v>116819</v>
      </c>
      <c r="H52" s="194">
        <v>1112830.92</v>
      </c>
      <c r="I52" s="169">
        <v>1392</v>
      </c>
      <c r="J52" s="195">
        <v>6969835.75</v>
      </c>
      <c r="K52" s="150"/>
      <c r="L52" s="150"/>
    </row>
    <row r="53" spans="1:12" ht="23.25" customHeight="1" x14ac:dyDescent="0.2">
      <c r="A53" s="185">
        <f t="shared" si="1"/>
        <v>46</v>
      </c>
      <c r="B53" s="264" t="s">
        <v>201</v>
      </c>
      <c r="C53" s="184">
        <v>19206114</v>
      </c>
      <c r="D53" s="236">
        <v>43553</v>
      </c>
      <c r="E53" s="160" t="s">
        <v>38</v>
      </c>
      <c r="F53" s="269">
        <v>281018</v>
      </c>
      <c r="G53" s="184">
        <v>116719</v>
      </c>
      <c r="H53" s="193">
        <v>0</v>
      </c>
      <c r="I53" s="169">
        <v>11</v>
      </c>
      <c r="J53" s="195">
        <v>69720766.920000002</v>
      </c>
      <c r="K53" s="150"/>
      <c r="L53" s="150"/>
    </row>
    <row r="54" spans="1:12" ht="23.25" customHeight="1" x14ac:dyDescent="0.2">
      <c r="A54" s="248">
        <f t="shared" si="1"/>
        <v>47</v>
      </c>
      <c r="B54" s="264" t="s">
        <v>202</v>
      </c>
      <c r="C54" s="184">
        <v>900021482</v>
      </c>
      <c r="D54" s="236">
        <v>43553</v>
      </c>
      <c r="E54" s="184" t="s">
        <v>199</v>
      </c>
      <c r="F54" s="269">
        <v>122918</v>
      </c>
      <c r="G54" s="184">
        <v>116319</v>
      </c>
      <c r="H54" s="194">
        <v>10316186.41</v>
      </c>
      <c r="I54" s="169">
        <v>1391</v>
      </c>
      <c r="J54" s="195">
        <v>64611904.359999999</v>
      </c>
      <c r="K54" s="150"/>
      <c r="L54" s="150"/>
    </row>
    <row r="55" spans="1:12" ht="23.25" customHeight="1" x14ac:dyDescent="0.2">
      <c r="A55" s="185">
        <f t="shared" si="1"/>
        <v>48</v>
      </c>
      <c r="B55" s="264" t="s">
        <v>37</v>
      </c>
      <c r="C55" s="184">
        <v>19206114</v>
      </c>
      <c r="D55" s="236">
        <v>43553</v>
      </c>
      <c r="E55" s="160" t="s">
        <v>38</v>
      </c>
      <c r="F55" s="269">
        <v>121518</v>
      </c>
      <c r="G55" s="184">
        <v>116219</v>
      </c>
      <c r="H55" s="193">
        <v>0</v>
      </c>
      <c r="I55" s="169">
        <v>10</v>
      </c>
      <c r="J55" s="195">
        <v>480867127.02999997</v>
      </c>
      <c r="K55" s="150"/>
      <c r="L55" s="150"/>
    </row>
  </sheetData>
  <autoFilter ref="A7:BD7"/>
  <mergeCells count="4">
    <mergeCell ref="A5:H5"/>
    <mergeCell ref="A3:L3"/>
    <mergeCell ref="A2:L2"/>
    <mergeCell ref="A1:L1"/>
  </mergeCells>
  <conditionalFormatting sqref="J11:J1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9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42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43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W28"/>
  <sheetViews>
    <sheetView zoomScale="70" zoomScaleNormal="70" workbookViewId="0">
      <pane ySplit="6" topLeftCell="A7" activePane="bottomLeft" state="frozen"/>
      <selection activeCell="D3" sqref="D3:E3"/>
      <selection pane="bottomLeft" activeCell="D34" sqref="D34"/>
    </sheetView>
  </sheetViews>
  <sheetFormatPr baseColWidth="10" defaultRowHeight="27" customHeight="1" x14ac:dyDescent="0.25"/>
  <cols>
    <col min="1" max="1" width="10.85546875" style="47" customWidth="1"/>
    <col min="2" max="2" width="25.7109375" style="33" customWidth="1"/>
    <col min="3" max="3" width="25.85546875" style="33" customWidth="1"/>
    <col min="4" max="4" width="13.42578125" style="33" customWidth="1"/>
    <col min="5" max="5" width="28.85546875" style="33" customWidth="1"/>
    <col min="6" max="6" width="12.5703125" style="33" customWidth="1"/>
    <col min="7" max="7" width="18.28515625" style="33" customWidth="1"/>
    <col min="8" max="8" width="19.5703125" style="31" customWidth="1"/>
    <col min="9" max="9" width="21" style="40" customWidth="1"/>
    <col min="10" max="10" width="24.5703125" style="31" customWidth="1"/>
    <col min="11" max="11" width="21.85546875" style="33" customWidth="1"/>
    <col min="12" max="12" width="16.140625" style="33" customWidth="1"/>
    <col min="13" max="178" width="11.42578125" style="64"/>
    <col min="179" max="16384" width="11.42578125" style="33"/>
  </cols>
  <sheetData>
    <row r="1" spans="1:179" ht="27" customHeight="1" x14ac:dyDescent="0.25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79" ht="27" customHeight="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79" ht="27" customHeight="1" x14ac:dyDescent="0.25">
      <c r="A3" s="330" t="s">
        <v>57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79" ht="27" customHeight="1" x14ac:dyDescent="0.25">
      <c r="A4" s="329"/>
      <c r="B4" s="329"/>
      <c r="C4" s="329"/>
      <c r="D4" s="329"/>
      <c r="E4" s="329"/>
      <c r="F4" s="329"/>
      <c r="G4" s="329"/>
      <c r="H4" s="329"/>
      <c r="J4" s="35"/>
    </row>
    <row r="5" spans="1:179" ht="27" customHeight="1" x14ac:dyDescent="0.25">
      <c r="G5" s="46"/>
      <c r="H5" s="36" t="s">
        <v>15</v>
      </c>
      <c r="I5" s="35"/>
      <c r="J5" s="35"/>
      <c r="K5" s="32"/>
      <c r="L5" s="37"/>
    </row>
    <row r="6" spans="1:179" s="38" customFormat="1" ht="54.75" customHeight="1" x14ac:dyDescent="0.25">
      <c r="A6" s="68" t="s">
        <v>3</v>
      </c>
      <c r="B6" s="68" t="s">
        <v>4</v>
      </c>
      <c r="C6" s="68" t="s">
        <v>5</v>
      </c>
      <c r="D6" s="68" t="s">
        <v>6</v>
      </c>
      <c r="E6" s="68" t="s">
        <v>7</v>
      </c>
      <c r="F6" s="68" t="s">
        <v>8</v>
      </c>
      <c r="G6" s="68" t="s">
        <v>9</v>
      </c>
      <c r="H6" s="68" t="s">
        <v>10</v>
      </c>
      <c r="I6" s="68" t="s">
        <v>11</v>
      </c>
      <c r="J6" s="68" t="s">
        <v>12</v>
      </c>
      <c r="K6" s="68" t="s">
        <v>14</v>
      </c>
      <c r="L6" s="68" t="s">
        <v>13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5"/>
    </row>
    <row r="7" spans="1:179" s="34" customFormat="1" ht="27" customHeight="1" x14ac:dyDescent="0.25">
      <c r="A7" s="400">
        <v>1</v>
      </c>
      <c r="B7" s="184" t="s">
        <v>39</v>
      </c>
      <c r="C7" s="184">
        <v>901177905</v>
      </c>
      <c r="D7" s="90">
        <v>43552</v>
      </c>
      <c r="E7" s="230" t="s">
        <v>40</v>
      </c>
      <c r="F7" s="183">
        <v>34019</v>
      </c>
      <c r="G7" s="184">
        <v>114319</v>
      </c>
      <c r="H7" s="272" t="s">
        <v>115</v>
      </c>
      <c r="I7" s="272" t="s">
        <v>115</v>
      </c>
      <c r="J7" s="189">
        <v>1021404988.66</v>
      </c>
      <c r="K7" s="39"/>
      <c r="L7" s="53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</row>
    <row r="8" spans="1:179" s="34" customFormat="1" ht="27" hidden="1" customHeight="1" x14ac:dyDescent="0.25">
      <c r="A8" s="311">
        <v>2</v>
      </c>
      <c r="B8" s="56"/>
      <c r="C8" s="3"/>
      <c r="D8" s="58"/>
      <c r="E8" s="3"/>
      <c r="F8" s="3"/>
      <c r="G8" s="59"/>
      <c r="H8" s="7"/>
      <c r="I8" s="54"/>
      <c r="J8" s="7"/>
      <c r="K8" s="49"/>
      <c r="L8" s="6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</row>
    <row r="9" spans="1:179" s="34" customFormat="1" ht="27" hidden="1" customHeight="1" x14ac:dyDescent="0.25">
      <c r="A9" s="311">
        <v>3</v>
      </c>
      <c r="B9" s="51"/>
      <c r="C9" s="3"/>
      <c r="D9" s="58"/>
      <c r="E9" s="30"/>
      <c r="F9" s="49"/>
      <c r="G9" s="49"/>
      <c r="H9" s="49"/>
      <c r="I9" s="54"/>
      <c r="J9" s="4"/>
      <c r="K9" s="49"/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</row>
    <row r="10" spans="1:179" s="34" customFormat="1" ht="27" hidden="1" customHeight="1" x14ac:dyDescent="0.25">
      <c r="A10" s="311">
        <v>4</v>
      </c>
      <c r="B10" s="50"/>
      <c r="C10" s="49"/>
      <c r="D10" s="5"/>
      <c r="E10" s="49"/>
      <c r="F10" s="60"/>
      <c r="G10" s="61"/>
      <c r="H10" s="57"/>
      <c r="I10" s="62"/>
      <c r="J10" s="4"/>
      <c r="K10" s="39"/>
      <c r="L10" s="63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</row>
    <row r="11" spans="1:179" s="34" customFormat="1" ht="27" hidden="1" customHeight="1" x14ac:dyDescent="0.25">
      <c r="A11" s="311">
        <v>5</v>
      </c>
      <c r="B11" s="50"/>
      <c r="C11" s="49"/>
      <c r="D11" s="5"/>
      <c r="E11" s="49"/>
      <c r="F11" s="60"/>
      <c r="G11" s="49"/>
      <c r="H11" s="49"/>
      <c r="I11" s="62"/>
      <c r="J11" s="4"/>
      <c r="K11" s="39"/>
      <c r="L11" s="63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</row>
    <row r="12" spans="1:179" ht="27" hidden="1" customHeight="1" x14ac:dyDescent="0.25">
      <c r="A12" s="311">
        <v>6</v>
      </c>
      <c r="B12" s="50"/>
      <c r="C12" s="49"/>
      <c r="D12" s="5"/>
      <c r="E12" s="49"/>
      <c r="F12" s="60"/>
      <c r="G12" s="61"/>
      <c r="H12" s="57"/>
      <c r="I12" s="62"/>
      <c r="J12" s="4"/>
      <c r="K12" s="39"/>
      <c r="L12" s="63"/>
    </row>
    <row r="13" spans="1:179" ht="27" hidden="1" customHeight="1" x14ac:dyDescent="0.25">
      <c r="A13" s="311">
        <v>7</v>
      </c>
      <c r="B13" s="50"/>
      <c r="C13" s="49"/>
      <c r="D13" s="5"/>
      <c r="E13" s="49"/>
      <c r="F13" s="60"/>
      <c r="G13" s="49"/>
      <c r="H13" s="49"/>
      <c r="I13" s="62"/>
      <c r="J13" s="4"/>
      <c r="K13" s="39"/>
      <c r="L13" s="63"/>
    </row>
    <row r="14" spans="1:179" ht="27" hidden="1" customHeight="1" x14ac:dyDescent="0.25">
      <c r="A14" s="311">
        <v>8</v>
      </c>
      <c r="B14" s="50"/>
      <c r="C14" s="49"/>
      <c r="D14" s="5"/>
      <c r="E14" s="49"/>
      <c r="F14" s="60"/>
      <c r="G14" s="61"/>
      <c r="H14" s="57"/>
      <c r="I14" s="62"/>
      <c r="J14" s="4"/>
      <c r="K14" s="39"/>
      <c r="L14" s="63"/>
    </row>
    <row r="15" spans="1:179" ht="27" hidden="1" customHeight="1" x14ac:dyDescent="0.25">
      <c r="A15" s="311">
        <v>9</v>
      </c>
      <c r="B15" s="50"/>
      <c r="C15" s="49"/>
      <c r="D15" s="5"/>
      <c r="E15" s="49"/>
      <c r="F15" s="60"/>
      <c r="G15" s="49"/>
      <c r="H15" s="49"/>
      <c r="I15" s="62"/>
      <c r="J15" s="4"/>
      <c r="K15" s="39"/>
      <c r="L15" s="63"/>
    </row>
    <row r="16" spans="1:179" ht="27" hidden="1" customHeight="1" x14ac:dyDescent="0.25">
      <c r="A16" s="311">
        <v>10</v>
      </c>
      <c r="B16" s="50"/>
      <c r="C16" s="49"/>
      <c r="D16" s="5"/>
      <c r="E16" s="49"/>
      <c r="F16" s="60"/>
      <c r="G16" s="61"/>
      <c r="H16" s="57"/>
      <c r="I16" s="62"/>
      <c r="J16" s="4"/>
      <c r="K16" s="39"/>
      <c r="L16" s="63"/>
    </row>
    <row r="17" spans="1:12" ht="27" hidden="1" customHeight="1" x14ac:dyDescent="0.25">
      <c r="A17" s="311">
        <v>11</v>
      </c>
      <c r="B17" s="50"/>
      <c r="C17" s="49"/>
      <c r="D17" s="5"/>
      <c r="E17" s="49"/>
      <c r="F17" s="60"/>
      <c r="G17" s="49"/>
      <c r="H17" s="49"/>
      <c r="I17" s="62"/>
      <c r="J17" s="4"/>
      <c r="K17" s="39"/>
      <c r="L17" s="63"/>
    </row>
    <row r="18" spans="1:12" ht="27" hidden="1" customHeight="1" x14ac:dyDescent="0.25">
      <c r="A18" s="311">
        <v>12</v>
      </c>
      <c r="B18" s="50"/>
      <c r="C18" s="49"/>
      <c r="D18" s="5"/>
      <c r="E18" s="49"/>
      <c r="F18" s="60"/>
      <c r="G18" s="61"/>
      <c r="H18" s="57"/>
      <c r="I18" s="62"/>
      <c r="J18" s="4"/>
      <c r="K18" s="39"/>
      <c r="L18" s="63"/>
    </row>
    <row r="19" spans="1:12" ht="27" hidden="1" customHeight="1" x14ac:dyDescent="0.25">
      <c r="A19" s="311">
        <v>13</v>
      </c>
      <c r="B19" s="50"/>
      <c r="C19" s="49"/>
      <c r="D19" s="5"/>
      <c r="E19" s="49"/>
      <c r="F19" s="60"/>
      <c r="G19" s="49"/>
      <c r="H19" s="49"/>
      <c r="I19" s="62"/>
      <c r="J19" s="4"/>
      <c r="K19" s="39"/>
      <c r="L19" s="63"/>
    </row>
    <row r="20" spans="1:12" ht="27" hidden="1" customHeight="1" x14ac:dyDescent="0.25">
      <c r="A20" s="311">
        <v>14</v>
      </c>
      <c r="B20" s="50"/>
      <c r="C20" s="49"/>
      <c r="D20" s="5"/>
      <c r="E20" s="49"/>
      <c r="F20" s="60"/>
      <c r="G20" s="61"/>
      <c r="H20" s="57"/>
      <c r="I20" s="62"/>
      <c r="J20" s="4"/>
      <c r="K20" s="39"/>
      <c r="L20" s="63"/>
    </row>
    <row r="21" spans="1:12" ht="27" hidden="1" customHeight="1" x14ac:dyDescent="0.25">
      <c r="A21" s="311">
        <v>15</v>
      </c>
      <c r="B21" s="50"/>
      <c r="C21" s="49"/>
      <c r="D21" s="5"/>
      <c r="E21" s="49"/>
      <c r="F21" s="60"/>
      <c r="G21" s="49"/>
      <c r="H21" s="49"/>
      <c r="I21" s="62"/>
      <c r="J21" s="4"/>
      <c r="K21" s="39"/>
      <c r="L21" s="63"/>
    </row>
    <row r="22" spans="1:12" ht="27" hidden="1" customHeight="1" x14ac:dyDescent="0.25">
      <c r="A22" s="311">
        <v>16</v>
      </c>
      <c r="B22" s="50"/>
      <c r="C22" s="49"/>
      <c r="D22" s="5"/>
      <c r="E22" s="49"/>
      <c r="F22" s="60"/>
      <c r="G22" s="61"/>
      <c r="H22" s="57"/>
      <c r="I22" s="62"/>
      <c r="J22" s="4"/>
      <c r="K22" s="39"/>
      <c r="L22" s="63"/>
    </row>
    <row r="23" spans="1:12" ht="27" hidden="1" customHeight="1" x14ac:dyDescent="0.25">
      <c r="A23" s="311">
        <v>17</v>
      </c>
      <c r="B23" s="50"/>
      <c r="C23" s="49"/>
      <c r="D23" s="5"/>
      <c r="E23" s="49"/>
      <c r="F23" s="60"/>
      <c r="G23" s="49"/>
      <c r="H23" s="49"/>
      <c r="I23" s="62"/>
      <c r="J23" s="4"/>
      <c r="K23" s="39"/>
      <c r="L23" s="63"/>
    </row>
    <row r="24" spans="1:12" ht="27" hidden="1" customHeight="1" x14ac:dyDescent="0.25">
      <c r="A24" s="311">
        <v>18</v>
      </c>
      <c r="B24" s="50"/>
      <c r="C24" s="49"/>
      <c r="D24" s="5"/>
      <c r="E24" s="49"/>
      <c r="F24" s="60"/>
      <c r="G24" s="61"/>
      <c r="H24" s="57"/>
      <c r="I24" s="62"/>
      <c r="J24" s="4"/>
      <c r="K24" s="39"/>
      <c r="L24" s="63"/>
    </row>
    <row r="25" spans="1:12" ht="27" hidden="1" customHeight="1" x14ac:dyDescent="0.25">
      <c r="A25" s="311">
        <v>19</v>
      </c>
      <c r="B25" s="50"/>
      <c r="C25" s="49"/>
      <c r="D25" s="5"/>
      <c r="E25" s="49"/>
      <c r="F25" s="60"/>
      <c r="G25" s="49"/>
      <c r="H25" s="49"/>
      <c r="I25" s="62"/>
      <c r="J25" s="4"/>
      <c r="K25" s="39"/>
      <c r="L25" s="63"/>
    </row>
    <row r="26" spans="1:12" ht="27" hidden="1" customHeight="1" x14ac:dyDescent="0.25">
      <c r="A26" s="311">
        <v>20</v>
      </c>
      <c r="B26" s="50"/>
      <c r="C26" s="49"/>
      <c r="D26" s="5"/>
      <c r="E26" s="49"/>
      <c r="F26" s="60"/>
      <c r="G26" s="61"/>
      <c r="H26" s="57"/>
      <c r="I26" s="62"/>
      <c r="J26" s="4"/>
      <c r="K26" s="39"/>
      <c r="L26" s="63"/>
    </row>
    <row r="27" spans="1:12" ht="27" hidden="1" customHeight="1" x14ac:dyDescent="0.25">
      <c r="A27" s="311">
        <v>21</v>
      </c>
      <c r="B27" s="50"/>
      <c r="C27" s="49"/>
      <c r="D27" s="5"/>
      <c r="E27" s="49"/>
      <c r="F27" s="60"/>
      <c r="G27" s="49"/>
      <c r="H27" s="49"/>
      <c r="I27" s="62"/>
      <c r="J27" s="4"/>
      <c r="K27" s="39"/>
      <c r="L27" s="63"/>
    </row>
    <row r="28" spans="1:12" ht="27" hidden="1" customHeight="1" x14ac:dyDescent="0.25"/>
  </sheetData>
  <mergeCells count="4">
    <mergeCell ref="A4:H4"/>
    <mergeCell ref="A3:L3"/>
    <mergeCell ref="A2:L2"/>
    <mergeCell ref="A1:L1"/>
  </mergeCells>
  <conditionalFormatting sqref="J7">
    <cfRule type="iconSet" priority="68">
      <iconSet>
        <cfvo type="percent" val="0"/>
        <cfvo type="num" val="&quot;42954671.99&quot;"/>
        <cfvo type="num" val="50180738"/>
      </iconSet>
    </cfRule>
  </conditionalFormatting>
  <conditionalFormatting sqref="J9">
    <cfRule type="iconSet" priority="67">
      <iconSet>
        <cfvo type="percent" val="0"/>
        <cfvo type="num" val="&quot;42954671.99&quot;"/>
        <cfvo type="num" val="50180738"/>
      </iconSet>
    </cfRule>
  </conditionalFormatting>
  <conditionalFormatting sqref="J10 J12 J14 J16 J18 J20 J22 J24 J26">
    <cfRule type="iconSet" priority="66">
      <iconSet>
        <cfvo type="percent" val="0"/>
        <cfvo type="num" val="&quot;42954671.99&quot;"/>
        <cfvo type="num" val="50180738"/>
      </iconSet>
    </cfRule>
  </conditionalFormatting>
  <conditionalFormatting sqref="J11 J13 J15 J17 J19 J21 J23 J25 J27">
    <cfRule type="iconSet" priority="65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7" t="s">
        <v>19</v>
      </c>
      <c r="C1" s="27" t="s">
        <v>18</v>
      </c>
      <c r="D1" s="10"/>
    </row>
    <row r="2" spans="1:4" x14ac:dyDescent="0.25">
      <c r="A2" s="1" t="s">
        <v>20</v>
      </c>
      <c r="B2" s="26">
        <v>2015</v>
      </c>
      <c r="C2" s="26">
        <v>2015</v>
      </c>
      <c r="D2" s="10"/>
    </row>
    <row r="3" spans="1:4" x14ac:dyDescent="0.25">
      <c r="A3" s="1" t="s">
        <v>21</v>
      </c>
      <c r="B3" s="24">
        <v>13000</v>
      </c>
      <c r="C3" s="24">
        <v>15000</v>
      </c>
      <c r="D3" s="10"/>
    </row>
    <row r="4" spans="1:4" x14ac:dyDescent="0.25">
      <c r="A4" s="1" t="s">
        <v>22</v>
      </c>
      <c r="B4" s="24">
        <v>38500</v>
      </c>
      <c r="C4" s="24">
        <v>49800</v>
      </c>
      <c r="D4" s="10"/>
    </row>
    <row r="5" spans="1:4" x14ac:dyDescent="0.25">
      <c r="A5" s="1" t="s">
        <v>23</v>
      </c>
      <c r="B5" s="25" t="s">
        <v>24</v>
      </c>
      <c r="C5" s="25" t="s">
        <v>25</v>
      </c>
      <c r="D5" s="10"/>
    </row>
    <row r="6" spans="1:4" x14ac:dyDescent="0.25">
      <c r="B6" s="24"/>
      <c r="C6" s="24"/>
      <c r="D6" s="10"/>
    </row>
    <row r="7" spans="1:4" x14ac:dyDescent="0.25">
      <c r="B7" s="24"/>
      <c r="C7" s="26">
        <v>2015</v>
      </c>
      <c r="D7" s="10"/>
    </row>
    <row r="8" spans="1:4" x14ac:dyDescent="0.25">
      <c r="B8" s="24"/>
      <c r="C8" s="24">
        <v>3900</v>
      </c>
      <c r="D8" s="10"/>
    </row>
    <row r="9" spans="1:4" x14ac:dyDescent="0.25">
      <c r="B9" s="24"/>
      <c r="C9" s="24">
        <v>48000</v>
      </c>
      <c r="D9" s="10"/>
    </row>
    <row r="10" spans="1:4" x14ac:dyDescent="0.25">
      <c r="B10" s="24"/>
      <c r="C10" s="25" t="s">
        <v>26</v>
      </c>
      <c r="D10" s="14"/>
    </row>
    <row r="11" spans="1:4" x14ac:dyDescent="0.25">
      <c r="B11" s="24"/>
      <c r="C11" s="24"/>
      <c r="D11" s="10"/>
    </row>
    <row r="12" spans="1:4" x14ac:dyDescent="0.25">
      <c r="B12" s="24"/>
      <c r="C12" s="26">
        <v>2015</v>
      </c>
      <c r="D12" s="10"/>
    </row>
    <row r="13" spans="1:4" x14ac:dyDescent="0.25">
      <c r="B13" s="24"/>
      <c r="C13" s="24">
        <v>4136</v>
      </c>
      <c r="D13" s="10"/>
    </row>
    <row r="14" spans="1:4" x14ac:dyDescent="0.25">
      <c r="B14" s="24"/>
      <c r="C14" s="24">
        <v>44900</v>
      </c>
      <c r="D14" s="10"/>
    </row>
    <row r="15" spans="1:4" x14ac:dyDescent="0.25">
      <c r="B15" s="24"/>
      <c r="C15" s="25" t="s">
        <v>26</v>
      </c>
      <c r="D15" s="10"/>
    </row>
    <row r="16" spans="1:4" x14ac:dyDescent="0.25">
      <c r="B16" s="6"/>
      <c r="C16" s="6"/>
      <c r="D16" s="14"/>
    </row>
    <row r="17" spans="2:4" x14ac:dyDescent="0.25">
      <c r="B17" s="24"/>
      <c r="C17" s="26">
        <v>2015</v>
      </c>
      <c r="D17" s="10" t="s">
        <v>27</v>
      </c>
    </row>
    <row r="18" spans="2:4" x14ac:dyDescent="0.25">
      <c r="B18" s="24"/>
      <c r="C18" s="24">
        <v>19000</v>
      </c>
      <c r="D18" s="10"/>
    </row>
    <row r="19" spans="2:4" x14ac:dyDescent="0.25">
      <c r="B19" s="24"/>
      <c r="C19" s="24">
        <v>40900</v>
      </c>
      <c r="D19" s="10"/>
    </row>
    <row r="20" spans="2:4" x14ac:dyDescent="0.25">
      <c r="B20" s="24"/>
      <c r="C20" s="25" t="s">
        <v>28</v>
      </c>
      <c r="D20" s="10"/>
    </row>
    <row r="21" spans="2:4" x14ac:dyDescent="0.25">
      <c r="B21" s="24"/>
      <c r="C21" s="28"/>
      <c r="D21" s="10"/>
    </row>
    <row r="22" spans="2:4" x14ac:dyDescent="0.25">
      <c r="B22" s="24"/>
      <c r="C22" s="26">
        <v>2014</v>
      </c>
      <c r="D22" s="10" t="s">
        <v>30</v>
      </c>
    </row>
    <row r="23" spans="2:4" x14ac:dyDescent="0.25">
      <c r="B23" s="24"/>
      <c r="C23" s="24">
        <v>25000</v>
      </c>
      <c r="D23" s="10"/>
    </row>
    <row r="24" spans="2:4" x14ac:dyDescent="0.25">
      <c r="B24" s="8"/>
      <c r="C24" s="24">
        <v>38000</v>
      </c>
      <c r="D24" s="10"/>
    </row>
    <row r="25" spans="2:4" x14ac:dyDescent="0.25">
      <c r="B25" s="8"/>
      <c r="C25" s="29" t="s">
        <v>29</v>
      </c>
      <c r="D25" s="10"/>
    </row>
    <row r="26" spans="2:4" x14ac:dyDescent="0.25">
      <c r="B26" s="8"/>
      <c r="C26" s="8"/>
      <c r="D26" s="10"/>
    </row>
    <row r="27" spans="2:4" x14ac:dyDescent="0.25">
      <c r="B27" s="8"/>
      <c r="C27" s="8"/>
      <c r="D27" s="10"/>
    </row>
    <row r="28" spans="2:4" x14ac:dyDescent="0.25">
      <c r="B28" s="8"/>
      <c r="C28" s="8"/>
      <c r="D28" s="10"/>
    </row>
    <row r="29" spans="2:4" x14ac:dyDescent="0.25">
      <c r="B29" s="8"/>
      <c r="C29" s="8"/>
      <c r="D29" s="16"/>
    </row>
    <row r="30" spans="2:4" x14ac:dyDescent="0.25">
      <c r="B30" s="8"/>
      <c r="C30" s="8"/>
      <c r="D30" s="10"/>
    </row>
    <row r="31" spans="2:4" x14ac:dyDescent="0.25">
      <c r="B31" s="8"/>
      <c r="C31" s="8"/>
      <c r="D31" s="10"/>
    </row>
    <row r="32" spans="2:4" x14ac:dyDescent="0.25">
      <c r="B32" s="8"/>
      <c r="C32" s="8"/>
      <c r="D32" s="10"/>
    </row>
    <row r="33" spans="2:4" x14ac:dyDescent="0.25">
      <c r="B33" s="8"/>
      <c r="C33" s="8"/>
      <c r="D33" s="10"/>
    </row>
    <row r="34" spans="2:4" x14ac:dyDescent="0.25">
      <c r="B34" s="8"/>
      <c r="C34" s="8"/>
      <c r="D34" s="10"/>
    </row>
    <row r="35" spans="2:4" x14ac:dyDescent="0.25">
      <c r="B35" s="8"/>
      <c r="C35" s="8"/>
      <c r="D35" s="10"/>
    </row>
    <row r="36" spans="2:4" x14ac:dyDescent="0.25">
      <c r="B36" s="8"/>
      <c r="C36" s="8"/>
      <c r="D36" s="10"/>
    </row>
    <row r="37" spans="2:4" x14ac:dyDescent="0.25">
      <c r="B37" s="8"/>
      <c r="C37" s="8"/>
      <c r="D37" s="10"/>
    </row>
    <row r="38" spans="2:4" x14ac:dyDescent="0.25">
      <c r="B38" s="8"/>
      <c r="C38" s="8"/>
      <c r="D38" s="10"/>
    </row>
    <row r="39" spans="2:4" x14ac:dyDescent="0.25">
      <c r="B39" s="8"/>
      <c r="C39" s="8"/>
      <c r="D39" s="10"/>
    </row>
    <row r="40" spans="2:4" x14ac:dyDescent="0.25">
      <c r="B40" s="8"/>
      <c r="C40" s="8"/>
      <c r="D40" s="10"/>
    </row>
    <row r="41" spans="2:4" x14ac:dyDescent="0.25">
      <c r="B41" s="8"/>
      <c r="C41" s="8"/>
      <c r="D41" s="10"/>
    </row>
    <row r="42" spans="2:4" x14ac:dyDescent="0.25">
      <c r="B42" s="8"/>
      <c r="C42" s="8"/>
      <c r="D42" s="10"/>
    </row>
    <row r="43" spans="2:4" x14ac:dyDescent="0.25">
      <c r="B43" s="8"/>
      <c r="C43" s="8"/>
      <c r="D43" s="10"/>
    </row>
    <row r="44" spans="2:4" x14ac:dyDescent="0.25">
      <c r="B44" s="8"/>
      <c r="C44" s="8"/>
      <c r="D44" s="10"/>
    </row>
    <row r="45" spans="2:4" x14ac:dyDescent="0.25">
      <c r="B45" s="8"/>
      <c r="C45" s="8"/>
      <c r="D45" s="10"/>
    </row>
    <row r="46" spans="2:4" x14ac:dyDescent="0.25">
      <c r="B46" s="8"/>
      <c r="C46" s="8"/>
      <c r="D46" s="10"/>
    </row>
    <row r="47" spans="2:4" x14ac:dyDescent="0.25">
      <c r="B47" s="8"/>
      <c r="C47" s="8"/>
      <c r="D47" s="10"/>
    </row>
    <row r="48" spans="2:4" x14ac:dyDescent="0.25">
      <c r="B48" s="8"/>
      <c r="C48" s="8"/>
      <c r="D48" s="10"/>
    </row>
    <row r="49" spans="2:4" x14ac:dyDescent="0.25">
      <c r="B49" s="8"/>
      <c r="C49" s="8"/>
      <c r="D49" s="10"/>
    </row>
    <row r="50" spans="2:4" x14ac:dyDescent="0.25">
      <c r="B50" s="8"/>
      <c r="C50" s="8"/>
      <c r="D50" s="10"/>
    </row>
    <row r="51" spans="2:4" x14ac:dyDescent="0.25">
      <c r="B51" s="8"/>
      <c r="C51" s="8"/>
      <c r="D51" s="10"/>
    </row>
    <row r="52" spans="2:4" x14ac:dyDescent="0.25">
      <c r="B52" s="8"/>
      <c r="C52" s="8"/>
      <c r="D52" s="10"/>
    </row>
    <row r="53" spans="2:4" x14ac:dyDescent="0.25">
      <c r="B53" s="8"/>
      <c r="C53" s="8"/>
      <c r="D53" s="10"/>
    </row>
    <row r="54" spans="2:4" x14ac:dyDescent="0.25">
      <c r="B54" s="8"/>
      <c r="C54" s="8"/>
      <c r="D54" s="10"/>
    </row>
    <row r="55" spans="2:4" x14ac:dyDescent="0.25">
      <c r="B55" s="8"/>
      <c r="C55" s="8"/>
      <c r="D55" s="10"/>
    </row>
    <row r="56" spans="2:4" x14ac:dyDescent="0.25">
      <c r="B56" s="8"/>
      <c r="C56" s="8"/>
      <c r="D56" s="10"/>
    </row>
    <row r="57" spans="2:4" x14ac:dyDescent="0.25">
      <c r="B57" s="8"/>
      <c r="C57" s="8"/>
      <c r="D57" s="10"/>
    </row>
    <row r="58" spans="2:4" x14ac:dyDescent="0.25">
      <c r="B58" s="8"/>
      <c r="C58" s="8"/>
      <c r="D58" s="10"/>
    </row>
    <row r="59" spans="2:4" x14ac:dyDescent="0.25">
      <c r="B59" s="8"/>
      <c r="C59" s="8"/>
      <c r="D59" s="10"/>
    </row>
    <row r="60" spans="2:4" x14ac:dyDescent="0.25">
      <c r="B60" s="8"/>
      <c r="C60" s="8"/>
      <c r="D60" s="10"/>
    </row>
    <row r="61" spans="2:4" x14ac:dyDescent="0.25">
      <c r="B61" s="8"/>
      <c r="C61" s="8"/>
      <c r="D61" s="10"/>
    </row>
    <row r="62" spans="2:4" x14ac:dyDescent="0.25">
      <c r="B62" s="8"/>
      <c r="C62" s="8"/>
      <c r="D62" s="10"/>
    </row>
    <row r="63" spans="2:4" x14ac:dyDescent="0.25">
      <c r="B63" s="8"/>
      <c r="C63" s="8"/>
      <c r="D63" s="10"/>
    </row>
    <row r="64" spans="2:4" x14ac:dyDescent="0.25">
      <c r="B64" s="8"/>
      <c r="C64" s="8"/>
      <c r="D64" s="10"/>
    </row>
    <row r="65" spans="2:4" x14ac:dyDescent="0.25">
      <c r="B65" s="8"/>
      <c r="C65" s="8"/>
      <c r="D65" s="10"/>
    </row>
    <row r="66" spans="2:4" x14ac:dyDescent="0.25">
      <c r="B66" s="8"/>
      <c r="C66" s="8"/>
      <c r="D66" s="10"/>
    </row>
    <row r="67" spans="2:4" x14ac:dyDescent="0.25">
      <c r="B67" s="8"/>
      <c r="C67" s="8"/>
      <c r="D67" s="10"/>
    </row>
    <row r="68" spans="2:4" x14ac:dyDescent="0.25">
      <c r="B68" s="8"/>
      <c r="C68" s="8"/>
      <c r="D68" s="10"/>
    </row>
    <row r="69" spans="2:4" x14ac:dyDescent="0.25">
      <c r="B69" s="8"/>
      <c r="C69" s="8"/>
      <c r="D69" s="10"/>
    </row>
    <row r="70" spans="2:4" x14ac:dyDescent="0.25">
      <c r="B70" s="8"/>
      <c r="C70" s="8"/>
      <c r="D70" s="10"/>
    </row>
    <row r="71" spans="2:4" x14ac:dyDescent="0.25">
      <c r="B71" s="8"/>
      <c r="C71" s="8"/>
      <c r="D71" s="10"/>
    </row>
    <row r="72" spans="2:4" x14ac:dyDescent="0.25">
      <c r="B72" s="8"/>
      <c r="C72" s="8"/>
      <c r="D72" s="10"/>
    </row>
    <row r="73" spans="2:4" x14ac:dyDescent="0.25">
      <c r="B73" s="8"/>
      <c r="C73" s="8"/>
      <c r="D73" s="10"/>
    </row>
    <row r="74" spans="2:4" x14ac:dyDescent="0.25">
      <c r="B74" s="8"/>
      <c r="C74" s="8"/>
      <c r="D74" s="10"/>
    </row>
    <row r="75" spans="2:4" x14ac:dyDescent="0.25">
      <c r="B75" s="8"/>
      <c r="C75" s="8"/>
      <c r="D75" s="10"/>
    </row>
    <row r="76" spans="2:4" x14ac:dyDescent="0.25">
      <c r="B76" s="8"/>
      <c r="C76" s="8"/>
      <c r="D76" s="10"/>
    </row>
    <row r="77" spans="2:4" x14ac:dyDescent="0.25">
      <c r="B77" s="8"/>
      <c r="C77" s="8"/>
      <c r="D77" s="10"/>
    </row>
    <row r="78" spans="2:4" x14ac:dyDescent="0.25">
      <c r="B78" s="8"/>
      <c r="C78" s="8"/>
      <c r="D78" s="10"/>
    </row>
    <row r="79" spans="2:4" x14ac:dyDescent="0.25">
      <c r="B79" s="8"/>
      <c r="C79" s="8"/>
      <c r="D79" s="10"/>
    </row>
    <row r="80" spans="2:4" x14ac:dyDescent="0.25">
      <c r="B80" s="8"/>
      <c r="C80" s="8"/>
      <c r="D80" s="10"/>
    </row>
    <row r="81" spans="2:4" x14ac:dyDescent="0.25">
      <c r="B81" s="8"/>
      <c r="C81" s="8"/>
      <c r="D81" s="10"/>
    </row>
    <row r="82" spans="2:4" x14ac:dyDescent="0.25">
      <c r="B82" s="8"/>
      <c r="C82" s="8"/>
      <c r="D82" s="10"/>
    </row>
    <row r="83" spans="2:4" x14ac:dyDescent="0.25">
      <c r="B83" s="8"/>
      <c r="C83" s="8"/>
      <c r="D83" s="10"/>
    </row>
    <row r="84" spans="2:4" x14ac:dyDescent="0.25">
      <c r="B84" s="8"/>
      <c r="C84" s="8"/>
      <c r="D84" s="10"/>
    </row>
    <row r="85" spans="2:4" x14ac:dyDescent="0.25">
      <c r="B85" s="8"/>
      <c r="C85" s="8"/>
      <c r="D85" s="10"/>
    </row>
    <row r="86" spans="2:4" x14ac:dyDescent="0.25">
      <c r="B86" s="8"/>
      <c r="C86" s="8"/>
      <c r="D86" s="10"/>
    </row>
    <row r="87" spans="2:4" x14ac:dyDescent="0.25">
      <c r="B87" s="8"/>
      <c r="C87" s="8"/>
      <c r="D87" s="10"/>
    </row>
    <row r="88" spans="2:4" x14ac:dyDescent="0.25">
      <c r="B88" s="8"/>
      <c r="C88" s="8"/>
      <c r="D88" s="10"/>
    </row>
    <row r="89" spans="2:4" x14ac:dyDescent="0.25">
      <c r="B89" s="8"/>
      <c r="C89" s="8"/>
      <c r="D89" s="10"/>
    </row>
    <row r="90" spans="2:4" x14ac:dyDescent="0.25">
      <c r="B90" s="8"/>
      <c r="C90" s="8"/>
      <c r="D90" s="10"/>
    </row>
    <row r="91" spans="2:4" x14ac:dyDescent="0.25">
      <c r="B91" s="8"/>
      <c r="C91" s="8"/>
      <c r="D91" s="10"/>
    </row>
    <row r="92" spans="2:4" x14ac:dyDescent="0.25">
      <c r="B92" s="8"/>
      <c r="C92" s="8"/>
      <c r="D92" s="10"/>
    </row>
    <row r="93" spans="2:4" x14ac:dyDescent="0.25">
      <c r="B93" s="8"/>
      <c r="C93" s="8"/>
      <c r="D93" s="10"/>
    </row>
    <row r="94" spans="2:4" x14ac:dyDescent="0.25">
      <c r="B94" s="8"/>
      <c r="C94" s="8"/>
      <c r="D94" s="10"/>
    </row>
    <row r="95" spans="2:4" x14ac:dyDescent="0.25">
      <c r="B95" s="8"/>
      <c r="C95" s="8"/>
      <c r="D95" s="10"/>
    </row>
    <row r="96" spans="2:4" x14ac:dyDescent="0.25">
      <c r="B96" s="8"/>
      <c r="C96" s="8"/>
      <c r="D96" s="10"/>
    </row>
    <row r="97" spans="2:4" x14ac:dyDescent="0.25">
      <c r="B97" s="8"/>
      <c r="C97" s="8"/>
      <c r="D97" s="10"/>
    </row>
    <row r="98" spans="2:4" x14ac:dyDescent="0.25">
      <c r="B98" s="8"/>
      <c r="C98" s="8"/>
      <c r="D98" s="10"/>
    </row>
    <row r="99" spans="2:4" x14ac:dyDescent="0.25">
      <c r="B99" s="8"/>
      <c r="C99" s="8"/>
      <c r="D99" s="10"/>
    </row>
    <row r="100" spans="2:4" x14ac:dyDescent="0.25">
      <c r="B100" s="8"/>
      <c r="C100" s="8"/>
      <c r="D100" s="10"/>
    </row>
    <row r="101" spans="2:4" x14ac:dyDescent="0.25">
      <c r="B101" s="8"/>
      <c r="C101" s="8"/>
      <c r="D101" s="10"/>
    </row>
    <row r="102" spans="2:4" x14ac:dyDescent="0.25">
      <c r="B102" s="8"/>
      <c r="C102" s="8"/>
      <c r="D102" s="10"/>
    </row>
    <row r="103" spans="2:4" x14ac:dyDescent="0.25">
      <c r="B103" s="8"/>
      <c r="C103" s="8"/>
      <c r="D103" s="10"/>
    </row>
    <row r="104" spans="2:4" x14ac:dyDescent="0.25">
      <c r="B104" s="8"/>
      <c r="C104" s="8"/>
      <c r="D104" s="10"/>
    </row>
    <row r="105" spans="2:4" x14ac:dyDescent="0.25">
      <c r="B105" s="8"/>
      <c r="C105" s="8"/>
      <c r="D105" s="10"/>
    </row>
    <row r="106" spans="2:4" x14ac:dyDescent="0.25">
      <c r="B106" s="8"/>
      <c r="C106" s="8"/>
      <c r="D106" s="10"/>
    </row>
    <row r="107" spans="2:4" x14ac:dyDescent="0.25">
      <c r="B107" s="8"/>
      <c r="C107" s="8"/>
      <c r="D107" s="10"/>
    </row>
    <row r="108" spans="2:4" x14ac:dyDescent="0.25">
      <c r="B108" s="8"/>
      <c r="C108" s="8"/>
      <c r="D108" s="10"/>
    </row>
    <row r="109" spans="2:4" x14ac:dyDescent="0.25">
      <c r="B109" s="8"/>
      <c r="C109" s="8"/>
      <c r="D109" s="10"/>
    </row>
    <row r="110" spans="2:4" x14ac:dyDescent="0.25">
      <c r="B110" s="8"/>
      <c r="C110" s="8"/>
      <c r="D110" s="10"/>
    </row>
    <row r="111" spans="2:4" x14ac:dyDescent="0.25">
      <c r="B111" s="8"/>
      <c r="C111" s="8"/>
      <c r="D111" s="10"/>
    </row>
    <row r="112" spans="2:4" x14ac:dyDescent="0.25">
      <c r="B112" s="8"/>
      <c r="C112" s="8"/>
      <c r="D112" s="10"/>
    </row>
    <row r="113" spans="2:4" x14ac:dyDescent="0.25">
      <c r="B113" s="8"/>
      <c r="C113" s="8"/>
      <c r="D113" s="10"/>
    </row>
    <row r="114" spans="2:4" x14ac:dyDescent="0.25">
      <c r="B114" s="8"/>
      <c r="C114" s="8"/>
      <c r="D114" s="10"/>
    </row>
    <row r="115" spans="2:4" x14ac:dyDescent="0.25">
      <c r="B115" s="8"/>
      <c r="C115" s="8"/>
      <c r="D115" s="10"/>
    </row>
    <row r="116" spans="2:4" x14ac:dyDescent="0.25">
      <c r="B116" s="8"/>
      <c r="C116" s="8"/>
      <c r="D116" s="10"/>
    </row>
    <row r="117" spans="2:4" x14ac:dyDescent="0.25">
      <c r="B117" s="8"/>
      <c r="C117" s="8"/>
      <c r="D117" s="10"/>
    </row>
    <row r="118" spans="2:4" x14ac:dyDescent="0.25">
      <c r="B118" s="8"/>
      <c r="C118" s="8"/>
      <c r="D118" s="10"/>
    </row>
    <row r="119" spans="2:4" x14ac:dyDescent="0.25">
      <c r="B119" s="8"/>
      <c r="C119" s="8"/>
      <c r="D119" s="10"/>
    </row>
    <row r="120" spans="2:4" x14ac:dyDescent="0.25">
      <c r="B120" s="8"/>
      <c r="C120" s="8"/>
      <c r="D120" s="10"/>
    </row>
    <row r="121" spans="2:4" x14ac:dyDescent="0.25">
      <c r="B121" s="8"/>
      <c r="C121" s="8"/>
      <c r="D121" s="10"/>
    </row>
    <row r="122" spans="2:4" x14ac:dyDescent="0.25">
      <c r="B122" s="8"/>
      <c r="C122" s="8"/>
      <c r="D122" s="10"/>
    </row>
    <row r="123" spans="2:4" x14ac:dyDescent="0.25">
      <c r="B123" s="8"/>
      <c r="C123" s="8"/>
      <c r="D123" s="10"/>
    </row>
    <row r="124" spans="2:4" x14ac:dyDescent="0.25">
      <c r="B124" s="8"/>
      <c r="C124" s="8"/>
      <c r="D124" s="10"/>
    </row>
    <row r="125" spans="2:4" x14ac:dyDescent="0.25">
      <c r="B125" s="8"/>
      <c r="C125" s="8"/>
      <c r="D125" s="10"/>
    </row>
    <row r="126" spans="2:4" x14ac:dyDescent="0.25">
      <c r="B126" s="8"/>
      <c r="C126" s="8"/>
      <c r="D126" s="10"/>
    </row>
    <row r="127" spans="2:4" x14ac:dyDescent="0.25">
      <c r="B127" s="8"/>
      <c r="C127" s="8"/>
      <c r="D127" s="10"/>
    </row>
    <row r="128" spans="2:4" x14ac:dyDescent="0.25">
      <c r="B128" s="8"/>
      <c r="C128" s="8"/>
      <c r="D128" s="10"/>
    </row>
    <row r="129" spans="2:4" x14ac:dyDescent="0.25">
      <c r="B129" s="8"/>
      <c r="C129" s="8"/>
      <c r="D129" s="10"/>
    </row>
    <row r="130" spans="2:4" x14ac:dyDescent="0.25">
      <c r="B130" s="8"/>
      <c r="C130" s="8"/>
      <c r="D130" s="10"/>
    </row>
    <row r="131" spans="2:4" x14ac:dyDescent="0.25">
      <c r="B131" s="8"/>
      <c r="C131" s="8"/>
      <c r="D131" s="10"/>
    </row>
    <row r="132" spans="2:4" x14ac:dyDescent="0.25">
      <c r="B132" s="8"/>
      <c r="C132" s="8"/>
      <c r="D132" s="10"/>
    </row>
    <row r="133" spans="2:4" x14ac:dyDescent="0.25">
      <c r="B133" s="8"/>
      <c r="C133" s="8"/>
      <c r="D133" s="10"/>
    </row>
    <row r="134" spans="2:4" x14ac:dyDescent="0.25">
      <c r="B134" s="8"/>
      <c r="C134" s="8"/>
      <c r="D134" s="10"/>
    </row>
    <row r="135" spans="2:4" x14ac:dyDescent="0.25">
      <c r="B135" s="8"/>
      <c r="C135" s="8"/>
      <c r="D135" s="10"/>
    </row>
    <row r="136" spans="2:4" x14ac:dyDescent="0.25">
      <c r="B136" s="8"/>
      <c r="C136" s="8"/>
      <c r="D136" s="10"/>
    </row>
    <row r="137" spans="2:4" x14ac:dyDescent="0.25">
      <c r="B137" s="8"/>
      <c r="C137" s="8"/>
      <c r="D137" s="10"/>
    </row>
    <row r="138" spans="2:4" x14ac:dyDescent="0.25">
      <c r="B138" s="8"/>
      <c r="C138" s="8"/>
      <c r="D138" s="10"/>
    </row>
    <row r="139" spans="2:4" x14ac:dyDescent="0.25">
      <c r="B139" s="8"/>
      <c r="C139" s="8"/>
      <c r="D139" s="10"/>
    </row>
    <row r="140" spans="2:4" x14ac:dyDescent="0.25">
      <c r="B140" s="8"/>
      <c r="C140" s="8"/>
      <c r="D140" s="10"/>
    </row>
    <row r="141" spans="2:4" x14ac:dyDescent="0.25">
      <c r="B141" s="8"/>
      <c r="C141" s="8"/>
      <c r="D141" s="10"/>
    </row>
    <row r="142" spans="2:4" x14ac:dyDescent="0.25">
      <c r="B142" s="8"/>
      <c r="C142" s="8"/>
      <c r="D142" s="10"/>
    </row>
    <row r="143" spans="2:4" x14ac:dyDescent="0.25">
      <c r="B143" s="8"/>
      <c r="C143" s="8"/>
      <c r="D143" s="10"/>
    </row>
    <row r="144" spans="2:4" x14ac:dyDescent="0.25">
      <c r="B144" s="8"/>
      <c r="C144" s="8"/>
      <c r="D144" s="10"/>
    </row>
    <row r="145" spans="2:4" x14ac:dyDescent="0.25">
      <c r="B145" s="8"/>
      <c r="C145" s="8"/>
      <c r="D145" s="10"/>
    </row>
    <row r="146" spans="2:4" x14ac:dyDescent="0.25">
      <c r="B146" s="8"/>
      <c r="C146" s="8"/>
      <c r="D146" s="10"/>
    </row>
    <row r="147" spans="2:4" x14ac:dyDescent="0.25">
      <c r="B147" s="8"/>
      <c r="C147" s="8"/>
      <c r="D147" s="10"/>
    </row>
    <row r="148" spans="2:4" x14ac:dyDescent="0.25">
      <c r="B148" s="8"/>
      <c r="C148" s="8"/>
      <c r="D148" s="10"/>
    </row>
    <row r="149" spans="2:4" x14ac:dyDescent="0.25">
      <c r="B149" s="8"/>
      <c r="C149" s="8"/>
      <c r="D149" s="10"/>
    </row>
    <row r="150" spans="2:4" x14ac:dyDescent="0.25">
      <c r="B150" s="8"/>
      <c r="C150" s="8"/>
      <c r="D150" s="10"/>
    </row>
    <row r="151" spans="2:4" x14ac:dyDescent="0.25">
      <c r="B151" s="8"/>
      <c r="C151" s="8"/>
      <c r="D151" s="10"/>
    </row>
    <row r="152" spans="2:4" x14ac:dyDescent="0.25">
      <c r="B152" s="8"/>
      <c r="C152" s="8"/>
      <c r="D152" s="10"/>
    </row>
    <row r="153" spans="2:4" x14ac:dyDescent="0.25">
      <c r="B153" s="8"/>
      <c r="C153" s="8"/>
      <c r="D153" s="10"/>
    </row>
    <row r="154" spans="2:4" x14ac:dyDescent="0.25">
      <c r="B154" s="8"/>
      <c r="C154" s="8"/>
      <c r="D154" s="10"/>
    </row>
    <row r="155" spans="2:4" x14ac:dyDescent="0.25">
      <c r="B155" s="8"/>
      <c r="C155" s="8"/>
      <c r="D155" s="10"/>
    </row>
    <row r="156" spans="2:4" x14ac:dyDescent="0.25">
      <c r="B156" s="8"/>
      <c r="C156" s="8"/>
      <c r="D156" s="10"/>
    </row>
    <row r="157" spans="2:4" x14ac:dyDescent="0.25">
      <c r="B157" s="8"/>
      <c r="C157" s="8"/>
      <c r="D157" s="10"/>
    </row>
    <row r="158" spans="2:4" x14ac:dyDescent="0.25">
      <c r="B158" s="8"/>
      <c r="C158" s="8"/>
      <c r="D158" s="10"/>
    </row>
    <row r="159" spans="2:4" x14ac:dyDescent="0.25">
      <c r="B159" s="8"/>
      <c r="C159" s="8"/>
      <c r="D159" s="10"/>
    </row>
    <row r="160" spans="2:4" x14ac:dyDescent="0.25">
      <c r="B160" s="8"/>
      <c r="C160" s="8"/>
      <c r="D160" s="10"/>
    </row>
    <row r="161" spans="2:4" x14ac:dyDescent="0.25">
      <c r="B161" s="8"/>
      <c r="C161" s="8"/>
      <c r="D161" s="10"/>
    </row>
    <row r="162" spans="2:4" x14ac:dyDescent="0.25">
      <c r="B162" s="8"/>
      <c r="C162" s="8"/>
      <c r="D162" s="10"/>
    </row>
    <row r="163" spans="2:4" x14ac:dyDescent="0.25">
      <c r="B163" s="8"/>
      <c r="C163" s="8"/>
      <c r="D163" s="10"/>
    </row>
    <row r="164" spans="2:4" x14ac:dyDescent="0.25">
      <c r="B164" s="8"/>
      <c r="C164" s="8"/>
      <c r="D164" s="10"/>
    </row>
    <row r="165" spans="2:4" x14ac:dyDescent="0.25">
      <c r="B165" s="8"/>
      <c r="C165" s="8"/>
      <c r="D165" s="10"/>
    </row>
    <row r="166" spans="2:4" x14ac:dyDescent="0.25">
      <c r="B166" s="331"/>
      <c r="C166" s="332"/>
      <c r="D166" s="332"/>
    </row>
    <row r="167" spans="2:4" x14ac:dyDescent="0.25">
      <c r="B167" s="8"/>
      <c r="C167" s="11"/>
      <c r="D167" s="10"/>
    </row>
    <row r="168" spans="2:4" x14ac:dyDescent="0.25">
      <c r="B168" s="8"/>
      <c r="C168" s="8"/>
      <c r="D168" s="10"/>
    </row>
    <row r="169" spans="2:4" x14ac:dyDescent="0.25">
      <c r="B169" s="8"/>
      <c r="C169" s="8"/>
      <c r="D169" s="10"/>
    </row>
    <row r="170" spans="2:4" x14ac:dyDescent="0.25">
      <c r="B170" s="8"/>
      <c r="C170" s="8"/>
      <c r="D170" s="16"/>
    </row>
    <row r="171" spans="2:4" x14ac:dyDescent="0.25">
      <c r="B171" s="8"/>
      <c r="C171" s="8"/>
      <c r="D171" s="10"/>
    </row>
    <row r="172" spans="2:4" x14ac:dyDescent="0.25">
      <c r="B172" s="8"/>
      <c r="C172" s="8"/>
      <c r="D172" s="10"/>
    </row>
    <row r="173" spans="2:4" x14ac:dyDescent="0.25">
      <c r="B173" s="8"/>
      <c r="C173" s="8"/>
      <c r="D173" s="10"/>
    </row>
    <row r="174" spans="2:4" x14ac:dyDescent="0.25">
      <c r="B174" s="8"/>
      <c r="C174" s="8"/>
      <c r="D174" s="10"/>
    </row>
    <row r="175" spans="2:4" x14ac:dyDescent="0.25">
      <c r="B175" s="8"/>
      <c r="C175" s="8"/>
      <c r="D175" s="10"/>
    </row>
    <row r="176" spans="2:4" x14ac:dyDescent="0.25">
      <c r="B176" s="8"/>
      <c r="C176" s="8"/>
      <c r="D176" s="16"/>
    </row>
    <row r="177" spans="2:4" x14ac:dyDescent="0.25">
      <c r="B177" s="8"/>
      <c r="C177" s="8"/>
      <c r="D177" s="10"/>
    </row>
    <row r="178" spans="2:4" x14ac:dyDescent="0.25">
      <c r="B178" s="8"/>
      <c r="C178" s="8"/>
      <c r="D178" s="10"/>
    </row>
    <row r="179" spans="2:4" x14ac:dyDescent="0.25">
      <c r="B179" s="8"/>
      <c r="C179" s="8"/>
      <c r="D179" s="10"/>
    </row>
    <row r="180" spans="2:4" x14ac:dyDescent="0.25">
      <c r="B180" s="8"/>
      <c r="C180" s="8"/>
      <c r="D180" s="10"/>
    </row>
    <row r="181" spans="2:4" x14ac:dyDescent="0.25">
      <c r="B181" s="8"/>
      <c r="C181" s="8"/>
      <c r="D181" s="10"/>
    </row>
    <row r="182" spans="2:4" x14ac:dyDescent="0.25">
      <c r="B182" s="8"/>
      <c r="C182" s="8"/>
      <c r="D182" s="10"/>
    </row>
    <row r="183" spans="2:4" x14ac:dyDescent="0.25">
      <c r="B183" s="8"/>
      <c r="C183" s="8"/>
      <c r="D183" s="10"/>
    </row>
    <row r="184" spans="2:4" x14ac:dyDescent="0.25">
      <c r="B184" s="8"/>
      <c r="C184" s="8"/>
      <c r="D184" s="16"/>
    </row>
    <row r="185" spans="2:4" x14ac:dyDescent="0.25">
      <c r="B185" s="8"/>
      <c r="C185" s="8"/>
      <c r="D185" s="15"/>
    </row>
    <row r="186" spans="2:4" x14ac:dyDescent="0.25">
      <c r="B186" s="8"/>
      <c r="C186" s="8"/>
      <c r="D186" s="10"/>
    </row>
    <row r="187" spans="2:4" x14ac:dyDescent="0.25">
      <c r="B187" s="8"/>
      <c r="C187" s="8"/>
      <c r="D187" s="10"/>
    </row>
    <row r="188" spans="2:4" x14ac:dyDescent="0.25">
      <c r="B188" s="8"/>
      <c r="C188" s="8"/>
      <c r="D188" s="10"/>
    </row>
    <row r="189" spans="2:4" x14ac:dyDescent="0.25">
      <c r="B189" s="8"/>
      <c r="C189" s="8"/>
      <c r="D189" s="10"/>
    </row>
    <row r="190" spans="2:4" x14ac:dyDescent="0.25">
      <c r="B190" s="8"/>
      <c r="C190" s="8"/>
      <c r="D190" s="10"/>
    </row>
    <row r="191" spans="2:4" x14ac:dyDescent="0.25">
      <c r="B191" s="8"/>
      <c r="C191" s="8"/>
      <c r="D191" s="10"/>
    </row>
    <row r="192" spans="2:4" x14ac:dyDescent="0.25">
      <c r="B192" s="8"/>
      <c r="C192" s="8"/>
      <c r="D192" s="10"/>
    </row>
    <row r="193" spans="2:4" x14ac:dyDescent="0.25">
      <c r="B193" s="8"/>
      <c r="C193" s="8"/>
      <c r="D193" s="16"/>
    </row>
    <row r="194" spans="2:4" x14ac:dyDescent="0.25">
      <c r="B194" s="8"/>
      <c r="C194" s="8"/>
      <c r="D194" s="10"/>
    </row>
    <row r="195" spans="2:4" x14ac:dyDescent="0.25">
      <c r="B195" s="8"/>
      <c r="C195" s="8"/>
      <c r="D195" s="10"/>
    </row>
    <row r="196" spans="2:4" x14ac:dyDescent="0.25">
      <c r="B196" s="8"/>
      <c r="C196" s="8"/>
      <c r="D196" s="10"/>
    </row>
    <row r="197" spans="2:4" x14ac:dyDescent="0.25">
      <c r="B197" s="8"/>
      <c r="C197" s="8"/>
      <c r="D197" s="10"/>
    </row>
    <row r="198" spans="2:4" x14ac:dyDescent="0.25">
      <c r="B198" s="8"/>
      <c r="C198" s="8"/>
      <c r="D198" s="10"/>
    </row>
    <row r="199" spans="2:4" x14ac:dyDescent="0.25">
      <c r="B199" s="8"/>
      <c r="C199" s="8"/>
      <c r="D199" s="10"/>
    </row>
    <row r="200" spans="2:4" x14ac:dyDescent="0.25">
      <c r="B200" s="8"/>
      <c r="C200" s="8"/>
      <c r="D200" s="10"/>
    </row>
    <row r="201" spans="2:4" x14ac:dyDescent="0.25">
      <c r="B201" s="8"/>
      <c r="C201" s="8"/>
      <c r="D201" s="10"/>
    </row>
    <row r="202" spans="2:4" x14ac:dyDescent="0.25">
      <c r="B202" s="8"/>
      <c r="C202" s="8"/>
      <c r="D202" s="10"/>
    </row>
    <row r="203" spans="2:4" x14ac:dyDescent="0.25">
      <c r="B203" s="8"/>
      <c r="C203" s="8"/>
      <c r="D203" s="10"/>
    </row>
    <row r="204" spans="2:4" x14ac:dyDescent="0.25">
      <c r="B204" s="8"/>
      <c r="C204" s="8"/>
      <c r="D204" s="10"/>
    </row>
    <row r="205" spans="2:4" x14ac:dyDescent="0.25">
      <c r="B205" s="8"/>
      <c r="C205" s="8"/>
      <c r="D205" s="10"/>
    </row>
    <row r="206" spans="2:4" x14ac:dyDescent="0.25">
      <c r="B206" s="8"/>
      <c r="C206" s="8"/>
      <c r="D206" s="10"/>
    </row>
    <row r="207" spans="2:4" x14ac:dyDescent="0.25">
      <c r="B207" s="8"/>
      <c r="C207" s="8"/>
      <c r="D207" s="10"/>
    </row>
    <row r="208" spans="2:4" x14ac:dyDescent="0.25">
      <c r="B208" s="8"/>
      <c r="C208" s="8"/>
      <c r="D208" s="10"/>
    </row>
    <row r="209" spans="2:4" x14ac:dyDescent="0.25">
      <c r="B209" s="8"/>
      <c r="C209" s="8"/>
      <c r="D209" s="10"/>
    </row>
    <row r="210" spans="2:4" x14ac:dyDescent="0.25">
      <c r="B210" s="8"/>
      <c r="C210" s="8"/>
      <c r="D210" s="10"/>
    </row>
    <row r="211" spans="2:4" x14ac:dyDescent="0.25">
      <c r="B211" s="8"/>
      <c r="C211" s="8"/>
      <c r="D211" s="10"/>
    </row>
    <row r="212" spans="2:4" x14ac:dyDescent="0.25">
      <c r="B212" s="8"/>
      <c r="C212" s="8"/>
      <c r="D212" s="10"/>
    </row>
    <row r="213" spans="2:4" x14ac:dyDescent="0.25">
      <c r="B213" s="8"/>
      <c r="C213" s="8"/>
      <c r="D213" s="10"/>
    </row>
    <row r="214" spans="2:4" x14ac:dyDescent="0.25">
      <c r="B214" s="8"/>
      <c r="C214" s="8"/>
      <c r="D214" s="10"/>
    </row>
    <row r="215" spans="2:4" x14ac:dyDescent="0.25">
      <c r="B215" s="8"/>
      <c r="C215" s="8"/>
      <c r="D215" s="10"/>
    </row>
    <row r="216" spans="2:4" x14ac:dyDescent="0.25">
      <c r="B216" s="8"/>
      <c r="C216" s="8"/>
      <c r="D216" s="10"/>
    </row>
    <row r="217" spans="2:4" x14ac:dyDescent="0.25">
      <c r="B217" s="8"/>
      <c r="C217" s="8"/>
      <c r="D217" s="10"/>
    </row>
    <row r="218" spans="2:4" x14ac:dyDescent="0.25">
      <c r="B218" s="8"/>
      <c r="C218" s="8"/>
      <c r="D218" s="10"/>
    </row>
    <row r="219" spans="2:4" x14ac:dyDescent="0.25">
      <c r="B219" s="8"/>
      <c r="C219" s="8"/>
      <c r="D219" s="10"/>
    </row>
    <row r="220" spans="2:4" x14ac:dyDescent="0.25">
      <c r="B220" s="8"/>
      <c r="C220" s="8"/>
      <c r="D220" s="10"/>
    </row>
    <row r="221" spans="2:4" x14ac:dyDescent="0.25">
      <c r="B221" s="8"/>
      <c r="C221" s="8"/>
      <c r="D221" s="10"/>
    </row>
    <row r="222" spans="2:4" x14ac:dyDescent="0.25">
      <c r="B222" s="8"/>
      <c r="C222" s="8"/>
      <c r="D222" s="10"/>
    </row>
    <row r="223" spans="2:4" x14ac:dyDescent="0.25">
      <c r="B223" s="8"/>
      <c r="C223" s="8"/>
      <c r="D223" s="10"/>
    </row>
    <row r="224" spans="2:4" x14ac:dyDescent="0.25">
      <c r="B224" s="8"/>
      <c r="C224" s="8"/>
      <c r="D224" s="10"/>
    </row>
    <row r="225" spans="2:7" x14ac:dyDescent="0.25">
      <c r="B225" s="8"/>
      <c r="C225" s="8"/>
      <c r="D225" s="10"/>
    </row>
    <row r="226" spans="2:7" x14ac:dyDescent="0.25">
      <c r="B226" s="8"/>
      <c r="C226" s="8"/>
      <c r="D226" s="10"/>
      <c r="G226" s="23"/>
    </row>
    <row r="227" spans="2:7" x14ac:dyDescent="0.25">
      <c r="B227" s="8"/>
      <c r="C227" s="8"/>
      <c r="D227" s="10"/>
      <c r="G227" s="23"/>
    </row>
    <row r="228" spans="2:7" x14ac:dyDescent="0.25">
      <c r="B228" s="8"/>
      <c r="C228" s="8"/>
      <c r="D228" s="10"/>
      <c r="G228" s="23"/>
    </row>
    <row r="229" spans="2:7" x14ac:dyDescent="0.25">
      <c r="B229" s="8"/>
      <c r="C229" s="8"/>
      <c r="D229" s="10"/>
    </row>
    <row r="230" spans="2:7" x14ac:dyDescent="0.25">
      <c r="B230" s="8"/>
      <c r="C230" s="8"/>
      <c r="D230" s="10"/>
      <c r="G230" s="2"/>
    </row>
    <row r="231" spans="2:7" x14ac:dyDescent="0.25">
      <c r="B231" s="8"/>
      <c r="C231" s="8"/>
      <c r="D231" s="10"/>
    </row>
    <row r="232" spans="2:7" x14ac:dyDescent="0.25">
      <c r="B232" s="8"/>
      <c r="C232" s="8"/>
      <c r="D232" s="10"/>
    </row>
    <row r="233" spans="2:7" x14ac:dyDescent="0.25">
      <c r="B233" s="8"/>
      <c r="C233" s="8"/>
      <c r="D233" s="10"/>
    </row>
    <row r="234" spans="2:7" x14ac:dyDescent="0.25">
      <c r="B234" s="8"/>
      <c r="C234" s="8"/>
      <c r="D234" s="10"/>
    </row>
    <row r="235" spans="2:7" x14ac:dyDescent="0.25">
      <c r="B235" s="8"/>
      <c r="C235" s="8"/>
      <c r="D235" s="10"/>
    </row>
    <row r="236" spans="2:7" x14ac:dyDescent="0.25">
      <c r="B236" s="8"/>
      <c r="C236" s="8"/>
      <c r="D236" s="10"/>
    </row>
    <row r="237" spans="2:7" x14ac:dyDescent="0.25">
      <c r="B237" s="8"/>
      <c r="C237" s="8"/>
      <c r="D237" s="10"/>
    </row>
    <row r="238" spans="2:7" x14ac:dyDescent="0.25">
      <c r="B238" s="8"/>
      <c r="C238" s="8"/>
      <c r="D238" s="10"/>
    </row>
    <row r="239" spans="2:7" x14ac:dyDescent="0.25">
      <c r="B239" s="13"/>
      <c r="C239" s="8"/>
      <c r="D239" s="10"/>
    </row>
    <row r="240" spans="2:7" x14ac:dyDescent="0.25">
      <c r="B240" s="13"/>
      <c r="C240" s="8"/>
      <c r="D240" s="10"/>
    </row>
    <row r="241" spans="2:4" x14ac:dyDescent="0.25">
      <c r="B241" s="8"/>
      <c r="C241" s="8"/>
      <c r="D241" s="10"/>
    </row>
    <row r="242" spans="2:4" x14ac:dyDescent="0.25">
      <c r="B242" s="8"/>
      <c r="C242" s="8"/>
      <c r="D242" s="10"/>
    </row>
    <row r="243" spans="2:4" x14ac:dyDescent="0.25">
      <c r="B243" s="8"/>
      <c r="C243" s="8"/>
      <c r="D243" s="10"/>
    </row>
    <row r="244" spans="2:4" x14ac:dyDescent="0.25">
      <c r="B244" s="8"/>
      <c r="C244" s="8"/>
      <c r="D244" s="10"/>
    </row>
    <row r="245" spans="2:4" x14ac:dyDescent="0.25">
      <c r="B245" s="8"/>
      <c r="C245" s="8"/>
      <c r="D245" s="10"/>
    </row>
    <row r="246" spans="2:4" x14ac:dyDescent="0.25">
      <c r="B246" s="8"/>
      <c r="C246" s="8"/>
      <c r="D246" s="10"/>
    </row>
    <row r="247" spans="2:4" x14ac:dyDescent="0.25">
      <c r="B247" s="8"/>
      <c r="C247" s="8"/>
      <c r="D247" s="10"/>
    </row>
    <row r="248" spans="2:4" x14ac:dyDescent="0.25">
      <c r="B248" s="8"/>
      <c r="C248" s="8"/>
      <c r="D248" s="10"/>
    </row>
    <row r="249" spans="2:4" x14ac:dyDescent="0.25">
      <c r="B249" s="8"/>
      <c r="C249" s="8"/>
      <c r="D249" s="10"/>
    </row>
    <row r="250" spans="2:4" x14ac:dyDescent="0.25">
      <c r="B250" s="8"/>
      <c r="C250" s="8"/>
      <c r="D250" s="10"/>
    </row>
    <row r="251" spans="2:4" x14ac:dyDescent="0.25">
      <c r="B251" s="8"/>
      <c r="C251" s="8"/>
      <c r="D251" s="10"/>
    </row>
    <row r="252" spans="2:4" x14ac:dyDescent="0.25">
      <c r="B252" s="8"/>
      <c r="C252" s="8"/>
      <c r="D252" s="10"/>
    </row>
    <row r="253" spans="2:4" x14ac:dyDescent="0.25">
      <c r="B253" s="8"/>
      <c r="C253" s="8"/>
      <c r="D253" s="10"/>
    </row>
    <row r="254" spans="2:4" x14ac:dyDescent="0.25">
      <c r="B254" s="8"/>
      <c r="C254" s="8"/>
      <c r="D254" s="10"/>
    </row>
    <row r="255" spans="2:4" x14ac:dyDescent="0.25">
      <c r="B255" s="8"/>
      <c r="C255" s="8"/>
      <c r="D255" s="10"/>
    </row>
    <row r="256" spans="2:4" x14ac:dyDescent="0.25">
      <c r="B256" s="8"/>
      <c r="C256" s="8"/>
      <c r="D256" s="10"/>
    </row>
    <row r="257" spans="2:4" x14ac:dyDescent="0.25">
      <c r="B257" s="8"/>
      <c r="C257" s="8"/>
      <c r="D257" s="10"/>
    </row>
    <row r="258" spans="2:4" x14ac:dyDescent="0.25">
      <c r="B258" s="8"/>
      <c r="C258" s="8"/>
      <c r="D258" s="10"/>
    </row>
    <row r="259" spans="2:4" x14ac:dyDescent="0.25">
      <c r="B259" s="8"/>
      <c r="C259" s="8"/>
      <c r="D259" s="10"/>
    </row>
    <row r="260" spans="2:4" x14ac:dyDescent="0.25">
      <c r="B260" s="8"/>
      <c r="C260" s="8"/>
      <c r="D260" s="10"/>
    </row>
    <row r="261" spans="2:4" x14ac:dyDescent="0.25">
      <c r="B261" s="8"/>
      <c r="C261" s="8"/>
      <c r="D261" s="10"/>
    </row>
    <row r="262" spans="2:4" x14ac:dyDescent="0.25">
      <c r="B262" s="8"/>
      <c r="C262" s="8"/>
      <c r="D262" s="10"/>
    </row>
    <row r="263" spans="2:4" x14ac:dyDescent="0.25">
      <c r="B263" s="8"/>
      <c r="C263" s="8"/>
      <c r="D263" s="10"/>
    </row>
    <row r="264" spans="2:4" x14ac:dyDescent="0.25">
      <c r="B264" s="8"/>
      <c r="C264" s="8"/>
      <c r="D264" s="10"/>
    </row>
    <row r="265" spans="2:4" x14ac:dyDescent="0.25">
      <c r="B265" s="8"/>
      <c r="C265" s="8"/>
      <c r="D265" s="10"/>
    </row>
    <row r="266" spans="2:4" x14ac:dyDescent="0.25">
      <c r="B266" s="8"/>
      <c r="C266" s="8"/>
      <c r="D266" s="10"/>
    </row>
    <row r="267" spans="2:4" x14ac:dyDescent="0.25">
      <c r="B267" s="8"/>
      <c r="C267" s="8"/>
      <c r="D267" s="10"/>
    </row>
    <row r="268" spans="2:4" x14ac:dyDescent="0.25">
      <c r="B268" s="8"/>
      <c r="C268" s="8"/>
      <c r="D268" s="10"/>
    </row>
    <row r="269" spans="2:4" x14ac:dyDescent="0.25">
      <c r="B269" s="8"/>
      <c r="C269" s="8"/>
      <c r="D269" s="10"/>
    </row>
    <row r="270" spans="2:4" x14ac:dyDescent="0.25">
      <c r="B270" s="8"/>
      <c r="C270" s="8"/>
      <c r="D270" s="10"/>
    </row>
    <row r="271" spans="2:4" x14ac:dyDescent="0.25">
      <c r="B271" s="8"/>
      <c r="C271" s="8"/>
      <c r="D271" s="10"/>
    </row>
    <row r="272" spans="2:4" x14ac:dyDescent="0.25">
      <c r="B272" s="8"/>
      <c r="C272" s="8"/>
      <c r="D272" s="10"/>
    </row>
    <row r="273" spans="2:4" x14ac:dyDescent="0.25">
      <c r="B273" s="8"/>
      <c r="C273" s="8"/>
      <c r="D273" s="10"/>
    </row>
    <row r="274" spans="2:4" x14ac:dyDescent="0.25">
      <c r="B274" s="8"/>
      <c r="C274" s="8"/>
      <c r="D274" s="10"/>
    </row>
    <row r="275" spans="2:4" x14ac:dyDescent="0.25">
      <c r="B275" s="8"/>
      <c r="C275" s="8"/>
      <c r="D275" s="10"/>
    </row>
    <row r="276" spans="2:4" x14ac:dyDescent="0.25">
      <c r="B276" s="8"/>
      <c r="C276" s="8"/>
      <c r="D276" s="10"/>
    </row>
    <row r="277" spans="2:4" x14ac:dyDescent="0.25">
      <c r="B277" s="8"/>
      <c r="C277" s="8"/>
      <c r="D277" s="10"/>
    </row>
    <row r="278" spans="2:4" x14ac:dyDescent="0.25">
      <c r="B278" s="8"/>
      <c r="C278" s="8"/>
      <c r="D278" s="10"/>
    </row>
    <row r="279" spans="2:4" x14ac:dyDescent="0.25">
      <c r="B279" s="8"/>
      <c r="C279" s="8"/>
      <c r="D279" s="10"/>
    </row>
    <row r="280" spans="2:4" x14ac:dyDescent="0.25">
      <c r="B280" s="8"/>
      <c r="C280" s="8"/>
      <c r="D280" s="10"/>
    </row>
    <row r="281" spans="2:4" x14ac:dyDescent="0.25">
      <c r="B281" s="8"/>
      <c r="C281" s="8"/>
      <c r="D281" s="10"/>
    </row>
    <row r="282" spans="2:4" x14ac:dyDescent="0.25">
      <c r="B282" s="8"/>
      <c r="C282" s="8"/>
      <c r="D282" s="10"/>
    </row>
    <row r="283" spans="2:4" x14ac:dyDescent="0.25">
      <c r="B283" s="8"/>
      <c r="C283" s="8"/>
      <c r="D283" s="10"/>
    </row>
    <row r="284" spans="2:4" x14ac:dyDescent="0.25">
      <c r="B284" s="8"/>
      <c r="C284" s="8"/>
      <c r="D284" s="10"/>
    </row>
    <row r="285" spans="2:4" x14ac:dyDescent="0.25">
      <c r="B285" s="8"/>
      <c r="C285" s="8"/>
      <c r="D285" s="10"/>
    </row>
    <row r="286" spans="2:4" x14ac:dyDescent="0.25">
      <c r="B286" s="8"/>
      <c r="C286" s="8"/>
      <c r="D286" s="10"/>
    </row>
    <row r="287" spans="2:4" x14ac:dyDescent="0.25">
      <c r="B287" s="8"/>
      <c r="C287" s="8"/>
      <c r="D287" s="10"/>
    </row>
    <row r="288" spans="2:4" x14ac:dyDescent="0.25">
      <c r="B288" s="8"/>
      <c r="C288" s="8"/>
      <c r="D288" s="10"/>
    </row>
    <row r="289" spans="2:4" x14ac:dyDescent="0.25">
      <c r="B289" s="8"/>
      <c r="C289" s="8"/>
      <c r="D289" s="10"/>
    </row>
    <row r="290" spans="2:4" x14ac:dyDescent="0.25">
      <c r="B290" s="8"/>
      <c r="C290" s="8"/>
      <c r="D290" s="10"/>
    </row>
    <row r="291" spans="2:4" x14ac:dyDescent="0.25">
      <c r="B291" s="8"/>
      <c r="C291" s="8"/>
      <c r="D291" s="10"/>
    </row>
    <row r="292" spans="2:4" x14ac:dyDescent="0.25">
      <c r="B292" s="8"/>
      <c r="C292" s="8"/>
      <c r="D292" s="10"/>
    </row>
    <row r="293" spans="2:4" x14ac:dyDescent="0.25">
      <c r="B293" s="8"/>
      <c r="C293" s="8"/>
      <c r="D293" s="10"/>
    </row>
    <row r="294" spans="2:4" x14ac:dyDescent="0.25">
      <c r="B294" s="8"/>
      <c r="C294" s="8"/>
      <c r="D294" s="10"/>
    </row>
    <row r="295" spans="2:4" x14ac:dyDescent="0.25">
      <c r="B295" s="8"/>
      <c r="C295" s="8"/>
      <c r="D295" s="10"/>
    </row>
    <row r="296" spans="2:4" x14ac:dyDescent="0.25">
      <c r="B296" s="8"/>
      <c r="C296" s="8"/>
      <c r="D296" s="10"/>
    </row>
    <row r="297" spans="2:4" x14ac:dyDescent="0.25">
      <c r="B297" s="8"/>
      <c r="C297" s="8"/>
      <c r="D297" s="10"/>
    </row>
    <row r="298" spans="2:4" x14ac:dyDescent="0.25">
      <c r="B298" s="8"/>
      <c r="C298" s="8"/>
      <c r="D298" s="10"/>
    </row>
    <row r="299" spans="2:4" x14ac:dyDescent="0.25">
      <c r="B299" s="8"/>
      <c r="C299" s="8"/>
      <c r="D299" s="10"/>
    </row>
    <row r="300" spans="2:4" x14ac:dyDescent="0.25">
      <c r="B300" s="8"/>
      <c r="C300" s="8"/>
      <c r="D300" s="10"/>
    </row>
    <row r="301" spans="2:4" x14ac:dyDescent="0.25">
      <c r="B301" s="8"/>
      <c r="C301" s="8"/>
      <c r="D301" s="10"/>
    </row>
    <row r="302" spans="2:4" x14ac:dyDescent="0.25">
      <c r="B302" s="8"/>
      <c r="C302" s="8"/>
      <c r="D302" s="10"/>
    </row>
    <row r="303" spans="2:4" x14ac:dyDescent="0.25">
      <c r="B303" s="8"/>
      <c r="C303" s="8"/>
      <c r="D303" s="10"/>
    </row>
    <row r="304" spans="2:4" x14ac:dyDescent="0.25">
      <c r="B304" s="8"/>
      <c r="C304" s="8"/>
      <c r="D304" s="14"/>
    </row>
    <row r="305" spans="2:4" x14ac:dyDescent="0.25">
      <c r="B305" s="8"/>
      <c r="C305" s="8"/>
      <c r="D305" s="10"/>
    </row>
    <row r="306" spans="2:4" x14ac:dyDescent="0.25">
      <c r="B306" s="8"/>
      <c r="C306" s="8"/>
      <c r="D306" s="10"/>
    </row>
    <row r="307" spans="2:4" x14ac:dyDescent="0.25">
      <c r="B307" s="12"/>
      <c r="C307" s="8"/>
      <c r="D307" s="10"/>
    </row>
    <row r="308" spans="2:4" x14ac:dyDescent="0.25">
      <c r="B308" s="8"/>
      <c r="C308" s="8"/>
      <c r="D308" s="10"/>
    </row>
    <row r="309" spans="2:4" x14ac:dyDescent="0.25">
      <c r="B309" s="8"/>
      <c r="C309" s="8"/>
      <c r="D309" s="10"/>
    </row>
    <row r="310" spans="2:4" x14ac:dyDescent="0.25">
      <c r="B310" s="8"/>
      <c r="C310" s="8"/>
      <c r="D310" s="10"/>
    </row>
    <row r="311" spans="2:4" x14ac:dyDescent="0.25">
      <c r="B311" s="8"/>
      <c r="C311" s="8"/>
      <c r="D311" s="10"/>
    </row>
    <row r="312" spans="2:4" x14ac:dyDescent="0.25">
      <c r="B312" s="8"/>
      <c r="C312" s="8"/>
      <c r="D312" s="10"/>
    </row>
    <row r="313" spans="2:4" x14ac:dyDescent="0.25">
      <c r="B313" s="8"/>
      <c r="C313" s="8"/>
      <c r="D313" s="10"/>
    </row>
    <row r="314" spans="2:4" x14ac:dyDescent="0.25">
      <c r="B314" s="8"/>
      <c r="C314" s="8"/>
      <c r="D314" s="10"/>
    </row>
    <row r="315" spans="2:4" x14ac:dyDescent="0.25">
      <c r="B315" s="8"/>
      <c r="C315" s="8"/>
      <c r="D315" s="10"/>
    </row>
    <row r="316" spans="2:4" x14ac:dyDescent="0.25">
      <c r="B316" s="8"/>
      <c r="C316" s="8"/>
      <c r="D316" s="10"/>
    </row>
    <row r="317" spans="2:4" x14ac:dyDescent="0.25">
      <c r="B317" s="8"/>
      <c r="C317" s="8"/>
      <c r="D317" s="10"/>
    </row>
    <row r="318" spans="2:4" x14ac:dyDescent="0.25">
      <c r="B318" s="8"/>
      <c r="C318" s="8"/>
      <c r="D318" s="10"/>
    </row>
    <row r="319" spans="2:4" x14ac:dyDescent="0.25">
      <c r="B319" s="8"/>
      <c r="C319" s="8"/>
      <c r="D319" s="10"/>
    </row>
    <row r="320" spans="2:4" x14ac:dyDescent="0.25">
      <c r="B320" s="8"/>
      <c r="C320" s="8"/>
      <c r="D320" s="10"/>
    </row>
    <row r="321" spans="2:4" x14ac:dyDescent="0.25">
      <c r="B321" s="8"/>
      <c r="C321" s="8"/>
      <c r="D321" s="10"/>
    </row>
    <row r="322" spans="2:4" x14ac:dyDescent="0.25">
      <c r="B322" s="8"/>
      <c r="C322" s="8"/>
      <c r="D322" s="10"/>
    </row>
    <row r="323" spans="2:4" x14ac:dyDescent="0.25">
      <c r="B323" s="8"/>
      <c r="C323" s="8"/>
      <c r="D323" s="10"/>
    </row>
    <row r="324" spans="2:4" x14ac:dyDescent="0.25">
      <c r="B324" s="8"/>
      <c r="C324" s="8"/>
      <c r="D324" s="10"/>
    </row>
    <row r="325" spans="2:4" x14ac:dyDescent="0.25">
      <c r="B325" s="8"/>
      <c r="C325" s="8"/>
      <c r="D325" s="10"/>
    </row>
    <row r="326" spans="2:4" x14ac:dyDescent="0.25">
      <c r="B326" s="8"/>
      <c r="C326" s="8"/>
      <c r="D326" s="10"/>
    </row>
    <row r="327" spans="2:4" x14ac:dyDescent="0.25">
      <c r="B327" s="8"/>
      <c r="C327" s="8"/>
      <c r="D327" s="10"/>
    </row>
    <row r="328" spans="2:4" x14ac:dyDescent="0.25">
      <c r="B328" s="8"/>
      <c r="C328" s="8"/>
      <c r="D328" s="10"/>
    </row>
    <row r="329" spans="2:4" x14ac:dyDescent="0.25">
      <c r="B329" s="8"/>
      <c r="C329" s="8"/>
      <c r="D329" s="10"/>
    </row>
    <row r="330" spans="2:4" x14ac:dyDescent="0.25">
      <c r="B330" s="8"/>
      <c r="C330" s="8"/>
      <c r="D330" s="10"/>
    </row>
    <row r="331" spans="2:4" x14ac:dyDescent="0.25">
      <c r="B331" s="8"/>
      <c r="C331" s="8"/>
      <c r="D331" s="10"/>
    </row>
    <row r="332" spans="2:4" x14ac:dyDescent="0.25">
      <c r="B332" s="8"/>
      <c r="C332" s="8"/>
      <c r="D332" s="14"/>
    </row>
    <row r="333" spans="2:4" x14ac:dyDescent="0.25">
      <c r="B333" s="8"/>
      <c r="C333" s="8"/>
      <c r="D333" s="10"/>
    </row>
    <row r="334" spans="2:4" x14ac:dyDescent="0.25">
      <c r="B334" s="8"/>
      <c r="C334" s="8"/>
      <c r="D334" s="10"/>
    </row>
    <row r="335" spans="2:4" x14ac:dyDescent="0.25">
      <c r="B335" s="8"/>
      <c r="C335" s="8"/>
      <c r="D335" s="14"/>
    </row>
    <row r="336" spans="2:4" x14ac:dyDescent="0.25">
      <c r="B336" s="8"/>
      <c r="C336" s="8"/>
      <c r="D336" s="10"/>
    </row>
    <row r="337" spans="2:4" x14ac:dyDescent="0.25">
      <c r="B337" s="8"/>
      <c r="C337" s="8"/>
      <c r="D337" s="10"/>
    </row>
    <row r="338" spans="2:4" x14ac:dyDescent="0.25">
      <c r="B338" s="8"/>
      <c r="C338" s="8"/>
      <c r="D338" s="10"/>
    </row>
    <row r="339" spans="2:4" x14ac:dyDescent="0.25">
      <c r="B339" s="8"/>
      <c r="C339" s="8"/>
      <c r="D339" s="10"/>
    </row>
    <row r="340" spans="2:4" x14ac:dyDescent="0.25">
      <c r="B340" s="8"/>
      <c r="C340" s="8"/>
      <c r="D340" s="10"/>
    </row>
    <row r="341" spans="2:4" x14ac:dyDescent="0.25">
      <c r="B341" s="8"/>
      <c r="C341" s="8"/>
      <c r="D341" s="10"/>
    </row>
    <row r="342" spans="2:4" x14ac:dyDescent="0.25">
      <c r="B342" s="8"/>
      <c r="C342" s="8"/>
      <c r="D342" s="10"/>
    </row>
    <row r="343" spans="2:4" x14ac:dyDescent="0.25">
      <c r="B343" s="8"/>
      <c r="C343" s="8"/>
      <c r="D343" s="10"/>
    </row>
    <row r="344" spans="2:4" x14ac:dyDescent="0.25">
      <c r="B344" s="8"/>
      <c r="C344" s="8"/>
      <c r="D344" s="10"/>
    </row>
    <row r="345" spans="2:4" x14ac:dyDescent="0.25">
      <c r="B345" s="8"/>
      <c r="C345" s="8"/>
      <c r="D345" s="10"/>
    </row>
    <row r="346" spans="2:4" x14ac:dyDescent="0.25">
      <c r="B346" s="8"/>
      <c r="C346" s="8"/>
      <c r="D346" s="10"/>
    </row>
    <row r="347" spans="2:4" x14ac:dyDescent="0.25">
      <c r="B347" s="8"/>
      <c r="C347" s="8"/>
      <c r="D347" s="14"/>
    </row>
    <row r="348" spans="2:4" x14ac:dyDescent="0.25">
      <c r="B348" s="8"/>
      <c r="C348" s="8"/>
      <c r="D348" s="10"/>
    </row>
    <row r="349" spans="2:4" x14ac:dyDescent="0.25">
      <c r="B349" s="11"/>
      <c r="C349" s="8"/>
      <c r="D349" s="10"/>
    </row>
    <row r="350" spans="2:4" x14ac:dyDescent="0.25">
      <c r="B350" s="8"/>
      <c r="C350" s="8"/>
      <c r="D350" s="10"/>
    </row>
    <row r="351" spans="2:4" x14ac:dyDescent="0.25">
      <c r="B351" s="8"/>
      <c r="C351" s="8"/>
      <c r="D351" s="10"/>
    </row>
    <row r="352" spans="2:4" x14ac:dyDescent="0.25">
      <c r="B352" s="8"/>
      <c r="C352" s="8"/>
      <c r="D352" s="10"/>
    </row>
    <row r="353" spans="2:4" x14ac:dyDescent="0.25">
      <c r="B353" s="8"/>
      <c r="C353" s="8"/>
      <c r="D353" s="10"/>
    </row>
    <row r="354" spans="2:4" x14ac:dyDescent="0.25">
      <c r="B354" s="8"/>
      <c r="C354" s="8"/>
      <c r="D354" s="10"/>
    </row>
    <row r="355" spans="2:4" x14ac:dyDescent="0.25">
      <c r="B355" s="8"/>
      <c r="C355" s="8"/>
      <c r="D355" s="10"/>
    </row>
    <row r="356" spans="2:4" x14ac:dyDescent="0.25">
      <c r="B356" s="8"/>
      <c r="C356" s="8"/>
      <c r="D356" s="10"/>
    </row>
    <row r="357" spans="2:4" x14ac:dyDescent="0.25">
      <c r="B357" s="8"/>
      <c r="C357" s="8"/>
      <c r="D357" s="10"/>
    </row>
    <row r="358" spans="2:4" x14ac:dyDescent="0.25">
      <c r="B358" s="8"/>
      <c r="C358" s="8"/>
      <c r="D358" s="10"/>
    </row>
    <row r="359" spans="2:4" x14ac:dyDescent="0.25">
      <c r="B359" s="8"/>
      <c r="C359" s="8"/>
      <c r="D359" s="10"/>
    </row>
    <row r="360" spans="2:4" x14ac:dyDescent="0.25">
      <c r="B360" s="8"/>
      <c r="C360" s="8"/>
      <c r="D360" s="10"/>
    </row>
    <row r="361" spans="2:4" x14ac:dyDescent="0.25">
      <c r="B361" s="8"/>
      <c r="C361" s="8"/>
      <c r="D361" s="10"/>
    </row>
    <row r="362" spans="2:4" x14ac:dyDescent="0.25">
      <c r="B362" s="8"/>
      <c r="C362" s="8"/>
      <c r="D362" s="10"/>
    </row>
    <row r="363" spans="2:4" x14ac:dyDescent="0.25">
      <c r="B363" s="8"/>
      <c r="C363" s="8"/>
      <c r="D363" s="10"/>
    </row>
    <row r="364" spans="2:4" x14ac:dyDescent="0.25">
      <c r="B364" s="8"/>
      <c r="C364" s="8"/>
      <c r="D364" s="10"/>
    </row>
    <row r="365" spans="2:4" x14ac:dyDescent="0.25">
      <c r="B365" s="8"/>
      <c r="C365" s="8"/>
      <c r="D365" s="10"/>
    </row>
    <row r="366" spans="2:4" x14ac:dyDescent="0.25">
      <c r="B366" s="8"/>
      <c r="C366" s="8"/>
      <c r="D366" s="10"/>
    </row>
    <row r="367" spans="2:4" x14ac:dyDescent="0.25">
      <c r="B367" s="8"/>
      <c r="C367" s="8"/>
      <c r="D367" s="10"/>
    </row>
    <row r="368" spans="2:4" x14ac:dyDescent="0.25">
      <c r="B368" s="8"/>
      <c r="C368" s="8"/>
      <c r="D368" s="10"/>
    </row>
    <row r="369" spans="2:4" x14ac:dyDescent="0.25">
      <c r="B369" s="8"/>
      <c r="C369" s="8"/>
      <c r="D369" s="10"/>
    </row>
    <row r="370" spans="2:4" x14ac:dyDescent="0.25">
      <c r="B370" s="8"/>
      <c r="C370" s="8"/>
      <c r="D370" s="10"/>
    </row>
    <row r="371" spans="2:4" x14ac:dyDescent="0.25">
      <c r="B371" s="8"/>
      <c r="C371" s="8"/>
      <c r="D371" s="10"/>
    </row>
    <row r="372" spans="2:4" x14ac:dyDescent="0.25">
      <c r="B372" s="8"/>
      <c r="C372" s="8"/>
      <c r="D372" s="10"/>
    </row>
    <row r="373" spans="2:4" x14ac:dyDescent="0.25">
      <c r="B373" s="8"/>
      <c r="C373" s="8"/>
      <c r="D373" s="10"/>
    </row>
    <row r="374" spans="2:4" x14ac:dyDescent="0.25">
      <c r="B374" s="8"/>
      <c r="C374" s="8"/>
      <c r="D374" s="10"/>
    </row>
    <row r="375" spans="2:4" x14ac:dyDescent="0.25">
      <c r="B375" s="8"/>
      <c r="C375" s="8"/>
      <c r="D375" s="10"/>
    </row>
    <row r="376" spans="2:4" x14ac:dyDescent="0.25">
      <c r="B376" s="8"/>
      <c r="C376" s="8"/>
      <c r="D376" s="10"/>
    </row>
    <row r="377" spans="2:4" x14ac:dyDescent="0.25">
      <c r="B377" s="8"/>
      <c r="C377" s="8"/>
      <c r="D377" s="14"/>
    </row>
    <row r="378" spans="2:4" x14ac:dyDescent="0.25">
      <c r="B378" s="8"/>
      <c r="C378" s="8"/>
      <c r="D378" s="10"/>
    </row>
    <row r="379" spans="2:4" x14ac:dyDescent="0.25">
      <c r="B379" s="8"/>
      <c r="C379" s="8"/>
      <c r="D379" s="10"/>
    </row>
    <row r="380" spans="2:4" x14ac:dyDescent="0.25">
      <c r="B380" s="8"/>
      <c r="C380" s="8"/>
      <c r="D380" s="10"/>
    </row>
    <row r="381" spans="2:4" x14ac:dyDescent="0.25">
      <c r="B381" s="8"/>
      <c r="C381" s="8"/>
      <c r="D381" s="10"/>
    </row>
    <row r="382" spans="2:4" x14ac:dyDescent="0.25">
      <c r="B382" s="8"/>
      <c r="C382" s="8"/>
      <c r="D382" s="10"/>
    </row>
    <row r="383" spans="2:4" x14ac:dyDescent="0.25">
      <c r="B383" s="8"/>
      <c r="C383" s="8"/>
      <c r="D383" s="10"/>
    </row>
    <row r="384" spans="2:4" x14ac:dyDescent="0.25">
      <c r="B384" s="8"/>
      <c r="C384" s="8"/>
      <c r="D384" s="10"/>
    </row>
    <row r="385" spans="2:4" x14ac:dyDescent="0.25">
      <c r="B385" s="8"/>
      <c r="C385" s="8"/>
      <c r="D385" s="10"/>
    </row>
    <row r="386" spans="2:4" x14ac:dyDescent="0.25">
      <c r="B386" s="8"/>
      <c r="C386" s="8"/>
      <c r="D386" s="10"/>
    </row>
    <row r="387" spans="2:4" x14ac:dyDescent="0.25">
      <c r="B387" s="8"/>
      <c r="C387" s="8"/>
      <c r="D387" s="10"/>
    </row>
    <row r="388" spans="2:4" x14ac:dyDescent="0.25">
      <c r="B388" s="8"/>
      <c r="C388" s="8"/>
      <c r="D388" s="10"/>
    </row>
    <row r="389" spans="2:4" x14ac:dyDescent="0.25">
      <c r="B389" s="8"/>
      <c r="C389" s="8"/>
      <c r="D389" s="10"/>
    </row>
    <row r="390" spans="2:4" x14ac:dyDescent="0.25">
      <c r="B390" s="8"/>
      <c r="C390" s="8"/>
      <c r="D390" s="10"/>
    </row>
    <row r="391" spans="2:4" x14ac:dyDescent="0.25">
      <c r="B391" s="8"/>
      <c r="C391" s="8"/>
      <c r="D391" s="10"/>
    </row>
    <row r="392" spans="2:4" x14ac:dyDescent="0.25">
      <c r="B392" s="8"/>
      <c r="C392" s="8"/>
      <c r="D392" s="10"/>
    </row>
    <row r="393" spans="2:4" x14ac:dyDescent="0.25">
      <c r="B393" s="8"/>
      <c r="C393" s="8"/>
      <c r="D393" s="10"/>
    </row>
    <row r="394" spans="2:4" x14ac:dyDescent="0.25">
      <c r="B394" s="8"/>
      <c r="C394" s="8"/>
      <c r="D394" s="10"/>
    </row>
    <row r="395" spans="2:4" x14ac:dyDescent="0.25">
      <c r="B395" s="8"/>
      <c r="C395" s="8"/>
      <c r="D395" s="10"/>
    </row>
    <row r="396" spans="2:4" x14ac:dyDescent="0.25">
      <c r="B396" s="8"/>
      <c r="C396" s="8"/>
      <c r="D396" s="10"/>
    </row>
    <row r="397" spans="2:4" x14ac:dyDescent="0.25">
      <c r="B397" s="8"/>
      <c r="C397" s="8"/>
      <c r="D397" s="10"/>
    </row>
    <row r="398" spans="2:4" x14ac:dyDescent="0.25">
      <c r="B398" s="8"/>
      <c r="C398" s="8"/>
      <c r="D398" s="10"/>
    </row>
    <row r="399" spans="2:4" x14ac:dyDescent="0.25">
      <c r="B399" s="8"/>
      <c r="C399" s="8"/>
      <c r="D399" s="10"/>
    </row>
    <row r="400" spans="2:4" x14ac:dyDescent="0.25">
      <c r="B400" s="8"/>
      <c r="C400" s="8"/>
      <c r="D400" s="10"/>
    </row>
    <row r="401" spans="2:4" x14ac:dyDescent="0.25">
      <c r="B401" s="8"/>
      <c r="C401" s="8"/>
      <c r="D401" s="10"/>
    </row>
    <row r="402" spans="2:4" x14ac:dyDescent="0.25">
      <c r="B402" s="8"/>
      <c r="C402" s="8"/>
      <c r="D402" s="10"/>
    </row>
    <row r="403" spans="2:4" x14ac:dyDescent="0.25">
      <c r="B403" s="8"/>
      <c r="C403" s="8"/>
      <c r="D403" s="10"/>
    </row>
    <row r="404" spans="2:4" x14ac:dyDescent="0.25">
      <c r="B404" s="8"/>
      <c r="C404" s="8"/>
      <c r="D404" s="10"/>
    </row>
    <row r="405" spans="2:4" x14ac:dyDescent="0.25">
      <c r="B405" s="8"/>
      <c r="C405" s="8"/>
      <c r="D405" s="10"/>
    </row>
    <row r="406" spans="2:4" x14ac:dyDescent="0.25">
      <c r="B406" s="8"/>
      <c r="C406" s="8"/>
      <c r="D406" s="10"/>
    </row>
    <row r="407" spans="2:4" x14ac:dyDescent="0.25">
      <c r="B407" s="8"/>
      <c r="C407" s="8"/>
      <c r="D407" s="10"/>
    </row>
    <row r="408" spans="2:4" x14ac:dyDescent="0.25">
      <c r="B408" s="8"/>
      <c r="C408" s="8"/>
      <c r="D408" s="10"/>
    </row>
    <row r="409" spans="2:4" x14ac:dyDescent="0.25">
      <c r="B409" s="8"/>
      <c r="C409" s="8"/>
      <c r="D409" s="10"/>
    </row>
    <row r="410" spans="2:4" x14ac:dyDescent="0.25">
      <c r="B410" s="8"/>
      <c r="C410" s="8"/>
      <c r="D410" s="10"/>
    </row>
    <row r="411" spans="2:4" x14ac:dyDescent="0.25">
      <c r="B411" s="8"/>
      <c r="C411" s="8"/>
      <c r="D411" s="10"/>
    </row>
    <row r="412" spans="2:4" x14ac:dyDescent="0.25">
      <c r="B412" s="8"/>
      <c r="C412" s="8"/>
      <c r="D412" s="10"/>
    </row>
    <row r="413" spans="2:4" x14ac:dyDescent="0.25">
      <c r="B413" s="8"/>
      <c r="C413" s="8"/>
      <c r="D413" s="10"/>
    </row>
    <row r="414" spans="2:4" x14ac:dyDescent="0.25">
      <c r="B414" s="8"/>
      <c r="C414" s="8"/>
      <c r="D414" s="10"/>
    </row>
    <row r="415" spans="2:4" x14ac:dyDescent="0.25">
      <c r="B415" s="8"/>
      <c r="C415" s="8"/>
      <c r="D415" s="10"/>
    </row>
    <row r="416" spans="2:4" x14ac:dyDescent="0.25">
      <c r="B416" s="8"/>
      <c r="C416" s="8"/>
      <c r="D416" s="10"/>
    </row>
    <row r="417" spans="2:7" x14ac:dyDescent="0.25">
      <c r="B417" s="8"/>
      <c r="C417" s="8"/>
      <c r="D417" s="10"/>
    </row>
    <row r="418" spans="2:7" x14ac:dyDescent="0.25">
      <c r="B418" s="8"/>
      <c r="C418" s="8"/>
      <c r="D418" s="10"/>
    </row>
    <row r="419" spans="2:7" x14ac:dyDescent="0.25">
      <c r="B419" s="8"/>
      <c r="C419" s="8"/>
      <c r="D419" s="10"/>
    </row>
    <row r="420" spans="2:7" x14ac:dyDescent="0.25">
      <c r="B420" s="8"/>
      <c r="C420" s="8"/>
      <c r="D420" s="10"/>
    </row>
    <row r="421" spans="2:7" x14ac:dyDescent="0.25">
      <c r="B421" s="8"/>
      <c r="C421" s="8"/>
      <c r="D421" s="10"/>
    </row>
    <row r="422" spans="2:7" x14ac:dyDescent="0.25">
      <c r="B422" s="8"/>
      <c r="C422" s="8"/>
      <c r="D422" s="10"/>
    </row>
    <row r="423" spans="2:7" x14ac:dyDescent="0.25">
      <c r="B423" s="8"/>
      <c r="C423" s="8"/>
      <c r="D423" s="10"/>
    </row>
    <row r="424" spans="2:7" x14ac:dyDescent="0.25">
      <c r="B424" s="8"/>
      <c r="C424" s="8"/>
      <c r="D424" s="10"/>
      <c r="G424" s="23"/>
    </row>
    <row r="425" spans="2:7" x14ac:dyDescent="0.25">
      <c r="B425" s="8"/>
      <c r="C425" s="17"/>
      <c r="D425" s="10"/>
      <c r="G425" s="23"/>
    </row>
    <row r="426" spans="2:7" x14ac:dyDescent="0.25">
      <c r="B426" s="8"/>
      <c r="C426" s="8"/>
      <c r="D426" s="10"/>
      <c r="G426" s="23"/>
    </row>
    <row r="427" spans="2:7" x14ac:dyDescent="0.25">
      <c r="B427" s="8"/>
      <c r="C427" s="8"/>
      <c r="D427" s="10"/>
      <c r="G427" s="23"/>
    </row>
    <row r="428" spans="2:7" x14ac:dyDescent="0.25">
      <c r="B428" s="8"/>
      <c r="C428" s="8"/>
      <c r="D428" s="10"/>
      <c r="G428" s="23"/>
    </row>
    <row r="429" spans="2:7" x14ac:dyDescent="0.25">
      <c r="B429" s="8"/>
      <c r="C429" s="8"/>
      <c r="D429" s="10"/>
      <c r="G429" s="23"/>
    </row>
    <row r="430" spans="2:7" x14ac:dyDescent="0.25">
      <c r="B430" s="8"/>
      <c r="C430" s="8"/>
      <c r="D430" s="10"/>
    </row>
    <row r="431" spans="2:7" x14ac:dyDescent="0.25">
      <c r="B431" s="8"/>
      <c r="C431" s="8"/>
      <c r="D431" s="10"/>
    </row>
    <row r="432" spans="2:7" x14ac:dyDescent="0.25">
      <c r="B432" s="8"/>
      <c r="C432" s="8"/>
      <c r="D432" s="10"/>
    </row>
    <row r="433" spans="2:4" x14ac:dyDescent="0.25">
      <c r="B433" s="8"/>
      <c r="C433" s="8"/>
      <c r="D433" s="10"/>
    </row>
    <row r="434" spans="2:4" x14ac:dyDescent="0.25">
      <c r="B434" s="8"/>
      <c r="C434" s="8"/>
      <c r="D434" s="10"/>
    </row>
    <row r="435" spans="2:4" x14ac:dyDescent="0.25">
      <c r="B435" s="8"/>
      <c r="C435" s="8"/>
      <c r="D435" s="10"/>
    </row>
    <row r="436" spans="2:4" x14ac:dyDescent="0.25">
      <c r="B436" s="8"/>
      <c r="C436" s="8"/>
      <c r="D436" s="10"/>
    </row>
    <row r="437" spans="2:4" x14ac:dyDescent="0.25">
      <c r="B437" s="8"/>
      <c r="C437" s="8"/>
      <c r="D437" s="10"/>
    </row>
    <row r="438" spans="2:4" x14ac:dyDescent="0.25">
      <c r="B438" s="8"/>
      <c r="C438" s="8"/>
      <c r="D438" s="10"/>
    </row>
    <row r="439" spans="2:4" x14ac:dyDescent="0.25">
      <c r="B439" s="8"/>
      <c r="C439" s="8"/>
      <c r="D439" s="10"/>
    </row>
    <row r="440" spans="2:4" x14ac:dyDescent="0.25">
      <c r="B440" s="8"/>
      <c r="C440" s="13"/>
      <c r="D440" s="10"/>
    </row>
    <row r="441" spans="2:4" x14ac:dyDescent="0.25">
      <c r="B441" s="8"/>
      <c r="C441" s="8"/>
      <c r="D441" s="10"/>
    </row>
    <row r="442" spans="2:4" x14ac:dyDescent="0.25">
      <c r="B442" s="8"/>
      <c r="C442" s="8"/>
      <c r="D442" s="10"/>
    </row>
    <row r="443" spans="2:4" x14ac:dyDescent="0.25">
      <c r="B443" s="8"/>
      <c r="C443" s="8"/>
      <c r="D443" s="10"/>
    </row>
    <row r="444" spans="2:4" x14ac:dyDescent="0.25">
      <c r="B444" s="8"/>
      <c r="C444" s="8"/>
      <c r="D444" s="10"/>
    </row>
    <row r="445" spans="2:4" x14ac:dyDescent="0.25">
      <c r="B445" s="8"/>
      <c r="C445" s="8"/>
      <c r="D445" s="10"/>
    </row>
    <row r="446" spans="2:4" x14ac:dyDescent="0.25">
      <c r="B446" s="8"/>
      <c r="C446" s="8"/>
      <c r="D446" s="10"/>
    </row>
    <row r="447" spans="2:4" x14ac:dyDescent="0.25">
      <c r="B447" s="8"/>
      <c r="C447" s="8"/>
      <c r="D447" s="10"/>
    </row>
    <row r="448" spans="2:4" x14ac:dyDescent="0.25">
      <c r="B448" s="8"/>
      <c r="C448" s="8"/>
      <c r="D448" s="10"/>
    </row>
    <row r="449" spans="2:4" x14ac:dyDescent="0.25">
      <c r="B449" s="8"/>
      <c r="C449" s="8"/>
      <c r="D449" s="10"/>
    </row>
    <row r="450" spans="2:4" x14ac:dyDescent="0.25">
      <c r="B450" s="8"/>
      <c r="C450" s="8"/>
      <c r="D450" s="10"/>
    </row>
    <row r="451" spans="2:4" x14ac:dyDescent="0.25">
      <c r="B451" s="8"/>
      <c r="C451" s="8"/>
      <c r="D451" s="10"/>
    </row>
    <row r="452" spans="2:4" x14ac:dyDescent="0.25">
      <c r="B452" s="8"/>
      <c r="C452" s="8"/>
      <c r="D452" s="10"/>
    </row>
    <row r="453" spans="2:4" x14ac:dyDescent="0.25">
      <c r="B453" s="8"/>
      <c r="C453" s="8"/>
      <c r="D453" s="10"/>
    </row>
    <row r="454" spans="2:4" x14ac:dyDescent="0.25">
      <c r="B454" s="8"/>
      <c r="C454" s="8"/>
      <c r="D454" s="10"/>
    </row>
    <row r="455" spans="2:4" x14ac:dyDescent="0.25">
      <c r="B455" s="8"/>
      <c r="C455" s="8"/>
      <c r="D455" s="10"/>
    </row>
    <row r="456" spans="2:4" x14ac:dyDescent="0.25">
      <c r="B456" s="8"/>
      <c r="C456" s="8"/>
      <c r="D456" s="10"/>
    </row>
    <row r="457" spans="2:4" x14ac:dyDescent="0.25">
      <c r="B457" s="8"/>
      <c r="C457" s="8"/>
      <c r="D457" s="10"/>
    </row>
    <row r="458" spans="2:4" x14ac:dyDescent="0.25">
      <c r="B458" s="8"/>
      <c r="C458" s="8"/>
      <c r="D458" s="10"/>
    </row>
    <row r="459" spans="2:4" x14ac:dyDescent="0.25">
      <c r="B459" s="8"/>
      <c r="C459" s="11"/>
      <c r="D459" s="11"/>
    </row>
    <row r="460" spans="2:4" x14ac:dyDescent="0.25">
      <c r="B460" s="8"/>
      <c r="C460" s="8"/>
      <c r="D460" s="10"/>
    </row>
    <row r="461" spans="2:4" x14ac:dyDescent="0.25">
      <c r="B461" s="8"/>
      <c r="C461" s="8"/>
      <c r="D461" s="10"/>
    </row>
    <row r="462" spans="2:4" x14ac:dyDescent="0.25">
      <c r="B462" s="8"/>
      <c r="C462" s="8"/>
      <c r="D462" s="10"/>
    </row>
    <row r="463" spans="2:4" x14ac:dyDescent="0.25">
      <c r="B463" s="8"/>
      <c r="C463" s="8"/>
      <c r="D463" s="10"/>
    </row>
    <row r="464" spans="2:4" x14ac:dyDescent="0.25">
      <c r="B464" s="8"/>
      <c r="C464" s="8"/>
      <c r="D464" s="10"/>
    </row>
    <row r="465" spans="2:4" x14ac:dyDescent="0.25">
      <c r="B465" s="8"/>
      <c r="C465" s="8"/>
      <c r="D465" s="10"/>
    </row>
    <row r="466" spans="2:4" x14ac:dyDescent="0.25">
      <c r="B466" s="8"/>
      <c r="C466" s="8"/>
      <c r="D466" s="10"/>
    </row>
    <row r="467" spans="2:4" x14ac:dyDescent="0.25">
      <c r="B467" s="8"/>
      <c r="C467" s="8"/>
      <c r="D467" s="10"/>
    </row>
    <row r="468" spans="2:4" x14ac:dyDescent="0.25">
      <c r="B468" s="8"/>
      <c r="C468" s="8"/>
      <c r="D468" s="10"/>
    </row>
    <row r="469" spans="2:4" x14ac:dyDescent="0.25">
      <c r="B469" s="8"/>
      <c r="C469" s="9"/>
      <c r="D469" s="10"/>
    </row>
    <row r="470" spans="2:4" x14ac:dyDescent="0.25">
      <c r="B470" s="8"/>
      <c r="C470" s="8"/>
      <c r="D470" s="10"/>
    </row>
    <row r="471" spans="2:4" x14ac:dyDescent="0.25">
      <c r="B471" s="8"/>
      <c r="C471" s="8"/>
      <c r="D471" s="10"/>
    </row>
    <row r="472" spans="2:4" x14ac:dyDescent="0.25">
      <c r="B472" s="8"/>
      <c r="C472" s="8"/>
      <c r="D472" s="10"/>
    </row>
    <row r="473" spans="2:4" x14ac:dyDescent="0.25">
      <c r="B473" s="8"/>
      <c r="C473" s="8"/>
      <c r="D473" s="10"/>
    </row>
    <row r="474" spans="2:4" x14ac:dyDescent="0.25">
      <c r="B474" s="8"/>
      <c r="C474" s="9"/>
      <c r="D474" s="10"/>
    </row>
    <row r="475" spans="2:4" x14ac:dyDescent="0.25">
      <c r="B475" s="8"/>
      <c r="C475" s="8"/>
      <c r="D475" s="10"/>
    </row>
    <row r="476" spans="2:4" x14ac:dyDescent="0.25">
      <c r="B476" s="8"/>
      <c r="C476" s="8"/>
      <c r="D476" s="10"/>
    </row>
    <row r="477" spans="2:4" x14ac:dyDescent="0.25">
      <c r="B477" s="8"/>
      <c r="C477" s="8"/>
      <c r="D477" s="10"/>
    </row>
    <row r="478" spans="2:4" x14ac:dyDescent="0.25">
      <c r="B478" s="8"/>
      <c r="C478" s="8"/>
      <c r="D478" s="10"/>
    </row>
    <row r="479" spans="2:4" x14ac:dyDescent="0.25">
      <c r="B479" s="8"/>
      <c r="C479" s="8"/>
      <c r="D479" s="10"/>
    </row>
    <row r="480" spans="2:4" x14ac:dyDescent="0.25">
      <c r="B480" s="8"/>
      <c r="C480" s="8"/>
      <c r="D480" s="10"/>
    </row>
    <row r="481" spans="2:4" x14ac:dyDescent="0.25">
      <c r="B481" s="8"/>
      <c r="C481" s="8"/>
      <c r="D481" s="10"/>
    </row>
    <row r="482" spans="2:4" x14ac:dyDescent="0.25">
      <c r="B482" s="8"/>
      <c r="C482" s="9"/>
      <c r="D482" s="10"/>
    </row>
    <row r="483" spans="2:4" x14ac:dyDescent="0.25">
      <c r="B483" s="8"/>
      <c r="C483" s="8"/>
      <c r="D483" s="10"/>
    </row>
    <row r="484" spans="2:4" x14ac:dyDescent="0.25">
      <c r="B484" s="8"/>
      <c r="C484" s="8"/>
      <c r="D484" s="10"/>
    </row>
    <row r="485" spans="2:4" x14ac:dyDescent="0.25">
      <c r="B485" s="8"/>
      <c r="C485" s="8"/>
      <c r="D485" s="10"/>
    </row>
    <row r="486" spans="2:4" x14ac:dyDescent="0.25">
      <c r="B486" s="8"/>
      <c r="C486" s="8"/>
      <c r="D486" s="10"/>
    </row>
    <row r="487" spans="2:4" x14ac:dyDescent="0.25">
      <c r="B487" s="8"/>
      <c r="C487" s="8"/>
      <c r="D487" s="10"/>
    </row>
    <row r="488" spans="2:4" x14ac:dyDescent="0.25">
      <c r="B488" s="8"/>
      <c r="C488" s="8"/>
      <c r="D488" s="10"/>
    </row>
    <row r="489" spans="2:4" x14ac:dyDescent="0.25">
      <c r="B489" s="8"/>
      <c r="C489" s="8"/>
      <c r="D489" s="10"/>
    </row>
    <row r="490" spans="2:4" x14ac:dyDescent="0.25">
      <c r="B490" s="8"/>
      <c r="C490" s="8"/>
      <c r="D490" s="10"/>
    </row>
    <row r="491" spans="2:4" x14ac:dyDescent="0.25">
      <c r="B491" s="8"/>
      <c r="C491" s="8"/>
      <c r="D491" s="10"/>
    </row>
    <row r="492" spans="2:4" x14ac:dyDescent="0.25">
      <c r="B492" s="8"/>
      <c r="C492" s="8"/>
      <c r="D492" s="10"/>
    </row>
    <row r="493" spans="2:4" x14ac:dyDescent="0.25">
      <c r="B493" s="8"/>
      <c r="C493" s="8"/>
      <c r="D493" s="10"/>
    </row>
    <row r="494" spans="2:4" x14ac:dyDescent="0.25">
      <c r="B494" s="8"/>
      <c r="C494" s="8"/>
      <c r="D494" s="10"/>
    </row>
    <row r="495" spans="2:4" x14ac:dyDescent="0.25">
      <c r="B495" s="8"/>
      <c r="C495" s="8"/>
      <c r="D495" s="10"/>
    </row>
    <row r="496" spans="2:4" x14ac:dyDescent="0.25">
      <c r="B496" s="8"/>
      <c r="C496" s="8"/>
      <c r="D496" s="10"/>
    </row>
    <row r="497" spans="2:4" x14ac:dyDescent="0.25">
      <c r="B497" s="8"/>
      <c r="C497" s="8"/>
      <c r="D497" s="10"/>
    </row>
    <row r="498" spans="2:4" x14ac:dyDescent="0.25">
      <c r="B498" s="8"/>
      <c r="C498" s="8"/>
      <c r="D498" s="10"/>
    </row>
    <row r="499" spans="2:4" x14ac:dyDescent="0.25">
      <c r="B499" s="8"/>
      <c r="C499" s="8"/>
      <c r="D499" s="10"/>
    </row>
    <row r="500" spans="2:4" x14ac:dyDescent="0.25">
      <c r="B500" s="8"/>
      <c r="C500" s="8"/>
      <c r="D500" s="10"/>
    </row>
    <row r="501" spans="2:4" x14ac:dyDescent="0.25">
      <c r="B501" s="8"/>
      <c r="C501" s="8"/>
      <c r="D501" s="10"/>
    </row>
    <row r="502" spans="2:4" x14ac:dyDescent="0.25">
      <c r="B502" s="8"/>
      <c r="C502" s="8"/>
      <c r="D502" s="10"/>
    </row>
    <row r="503" spans="2:4" x14ac:dyDescent="0.25">
      <c r="B503" s="8"/>
      <c r="C503" s="8"/>
      <c r="D503" s="10"/>
    </row>
    <row r="504" spans="2:4" x14ac:dyDescent="0.25">
      <c r="B504" s="8"/>
      <c r="C504" s="8"/>
      <c r="D504" s="10"/>
    </row>
    <row r="505" spans="2:4" x14ac:dyDescent="0.25">
      <c r="B505" s="8"/>
      <c r="C505" s="8"/>
      <c r="D505" s="10"/>
    </row>
    <row r="506" spans="2:4" x14ac:dyDescent="0.25">
      <c r="B506" s="8"/>
      <c r="C506" s="8"/>
      <c r="D506" s="10"/>
    </row>
    <row r="507" spans="2:4" x14ac:dyDescent="0.25">
      <c r="B507" s="8"/>
      <c r="C507" s="8"/>
      <c r="D507" s="10"/>
    </row>
    <row r="508" spans="2:4" x14ac:dyDescent="0.25">
      <c r="B508" s="8"/>
      <c r="C508" s="8"/>
      <c r="D508" s="10"/>
    </row>
    <row r="509" spans="2:4" x14ac:dyDescent="0.25">
      <c r="B509" s="8"/>
      <c r="C509" s="8"/>
      <c r="D509" s="10"/>
    </row>
    <row r="510" spans="2:4" x14ac:dyDescent="0.25">
      <c r="B510" s="331"/>
      <c r="C510" s="332"/>
      <c r="D510" s="332"/>
    </row>
    <row r="511" spans="2:4" x14ac:dyDescent="0.25">
      <c r="B511" s="8"/>
      <c r="C511" s="8"/>
      <c r="D511" s="10"/>
    </row>
    <row r="512" spans="2:4" x14ac:dyDescent="0.25">
      <c r="B512" s="8"/>
      <c r="C512" s="8"/>
      <c r="D512" s="10"/>
    </row>
    <row r="513" spans="2:4" x14ac:dyDescent="0.25">
      <c r="B513" s="8"/>
      <c r="C513" s="8"/>
      <c r="D513" s="10"/>
    </row>
    <row r="514" spans="2:4" x14ac:dyDescent="0.25">
      <c r="B514" s="8"/>
      <c r="C514" s="8"/>
      <c r="D514" s="10"/>
    </row>
    <row r="515" spans="2:4" x14ac:dyDescent="0.25">
      <c r="B515" s="8"/>
      <c r="C515" s="8"/>
      <c r="D515" s="10"/>
    </row>
    <row r="516" spans="2:4" x14ac:dyDescent="0.25">
      <c r="B516" s="8"/>
      <c r="C516" s="8"/>
      <c r="D516" s="10"/>
    </row>
    <row r="517" spans="2:4" x14ac:dyDescent="0.25">
      <c r="B517" s="8"/>
      <c r="C517" s="8"/>
      <c r="D517" s="10"/>
    </row>
    <row r="518" spans="2:4" x14ac:dyDescent="0.25">
      <c r="B518" s="8"/>
      <c r="C518" s="8"/>
      <c r="D518" s="10"/>
    </row>
    <row r="519" spans="2:4" x14ac:dyDescent="0.25">
      <c r="B519" s="8"/>
      <c r="C519" s="8"/>
      <c r="D519" s="10"/>
    </row>
    <row r="520" spans="2:4" x14ac:dyDescent="0.25">
      <c r="B520" s="8"/>
      <c r="C520" s="8"/>
      <c r="D520" s="10"/>
    </row>
    <row r="521" spans="2:4" x14ac:dyDescent="0.25">
      <c r="B521" s="8"/>
      <c r="C521" s="8"/>
      <c r="D521" s="10"/>
    </row>
    <row r="522" spans="2:4" x14ac:dyDescent="0.25">
      <c r="B522" s="8"/>
      <c r="C522" s="8"/>
      <c r="D522" s="10"/>
    </row>
    <row r="523" spans="2:4" x14ac:dyDescent="0.25">
      <c r="B523" s="8"/>
      <c r="C523" s="8"/>
      <c r="D523" s="10"/>
    </row>
    <row r="524" spans="2:4" x14ac:dyDescent="0.25">
      <c r="B524" s="8"/>
      <c r="C524" s="8"/>
      <c r="D524" s="10"/>
    </row>
    <row r="525" spans="2:4" x14ac:dyDescent="0.25">
      <c r="B525" s="8"/>
      <c r="C525" s="8"/>
      <c r="D525" s="10"/>
    </row>
    <row r="526" spans="2:4" x14ac:dyDescent="0.25">
      <c r="B526" s="8"/>
      <c r="C526" s="8"/>
      <c r="D526" s="10"/>
    </row>
    <row r="527" spans="2:4" x14ac:dyDescent="0.25">
      <c r="B527" s="8"/>
      <c r="C527" s="8"/>
      <c r="D527" s="10"/>
    </row>
    <row r="528" spans="2:4" x14ac:dyDescent="0.25">
      <c r="B528" s="8"/>
      <c r="C528" s="8"/>
      <c r="D528" s="10"/>
    </row>
    <row r="529" spans="2:4" x14ac:dyDescent="0.25">
      <c r="B529" s="8"/>
      <c r="C529" s="8"/>
      <c r="D529" s="10"/>
    </row>
    <row r="530" spans="2:4" x14ac:dyDescent="0.25">
      <c r="B530" s="8"/>
      <c r="C530" s="8"/>
      <c r="D530" s="10"/>
    </row>
    <row r="531" spans="2:4" x14ac:dyDescent="0.25">
      <c r="B531" s="8"/>
      <c r="C531" s="8"/>
      <c r="D531" s="10"/>
    </row>
    <row r="532" spans="2:4" x14ac:dyDescent="0.25">
      <c r="B532" s="8"/>
      <c r="C532" s="8"/>
      <c r="D532" s="10"/>
    </row>
    <row r="533" spans="2:4" x14ac:dyDescent="0.25">
      <c r="B533" s="8"/>
      <c r="C533" s="8"/>
      <c r="D533" s="10"/>
    </row>
    <row r="534" spans="2:4" x14ac:dyDescent="0.25">
      <c r="B534" s="8"/>
      <c r="C534" s="8"/>
      <c r="D534" s="10"/>
    </row>
    <row r="535" spans="2:4" x14ac:dyDescent="0.25">
      <c r="B535" s="8"/>
      <c r="C535" s="8"/>
      <c r="D535" s="10"/>
    </row>
    <row r="536" spans="2:4" x14ac:dyDescent="0.25">
      <c r="B536" s="8"/>
      <c r="C536" s="8"/>
      <c r="D536" s="10"/>
    </row>
    <row r="537" spans="2:4" x14ac:dyDescent="0.25">
      <c r="B537" s="8"/>
      <c r="C537" s="8"/>
      <c r="D537" s="10"/>
    </row>
    <row r="538" spans="2:4" x14ac:dyDescent="0.25">
      <c r="B538" s="8"/>
      <c r="C538" s="8"/>
      <c r="D538" s="10"/>
    </row>
    <row r="539" spans="2:4" x14ac:dyDescent="0.25">
      <c r="B539" s="8"/>
      <c r="C539" s="8"/>
      <c r="D539" s="10"/>
    </row>
    <row r="540" spans="2:4" x14ac:dyDescent="0.25">
      <c r="B540" s="8"/>
      <c r="C540" s="8"/>
      <c r="D540" s="10"/>
    </row>
    <row r="541" spans="2:4" x14ac:dyDescent="0.25">
      <c r="B541" s="8"/>
      <c r="C541" s="8"/>
      <c r="D541" s="10"/>
    </row>
    <row r="542" spans="2:4" x14ac:dyDescent="0.25">
      <c r="B542" s="8"/>
      <c r="C542" s="8"/>
      <c r="D542" s="10"/>
    </row>
    <row r="543" spans="2:4" x14ac:dyDescent="0.25">
      <c r="B543" s="8"/>
      <c r="C543" s="8"/>
      <c r="D543" s="10"/>
    </row>
    <row r="544" spans="2:4" x14ac:dyDescent="0.25">
      <c r="B544" s="8"/>
      <c r="C544" s="8"/>
      <c r="D544" s="10"/>
    </row>
    <row r="545" spans="2:4" x14ac:dyDescent="0.25">
      <c r="B545" s="8"/>
      <c r="C545" s="8"/>
      <c r="D545" s="10"/>
    </row>
    <row r="546" spans="2:4" x14ac:dyDescent="0.25">
      <c r="B546" s="8"/>
      <c r="C546" s="8"/>
      <c r="D546" s="10"/>
    </row>
    <row r="547" spans="2:4" x14ac:dyDescent="0.25">
      <c r="B547" s="8"/>
      <c r="C547" s="8"/>
      <c r="D547" s="10"/>
    </row>
    <row r="548" spans="2:4" x14ac:dyDescent="0.25">
      <c r="B548" s="8"/>
      <c r="C548" s="8"/>
      <c r="D548" s="10"/>
    </row>
    <row r="549" spans="2:4" x14ac:dyDescent="0.25">
      <c r="B549" s="8"/>
      <c r="C549" s="8"/>
      <c r="D549" s="10"/>
    </row>
    <row r="550" spans="2:4" x14ac:dyDescent="0.25">
      <c r="B550" s="8"/>
      <c r="C550" s="8"/>
      <c r="D550" s="10"/>
    </row>
    <row r="551" spans="2:4" x14ac:dyDescent="0.25">
      <c r="B551" s="8"/>
      <c r="C551" s="8"/>
      <c r="D551" s="10"/>
    </row>
    <row r="552" spans="2:4" x14ac:dyDescent="0.25">
      <c r="B552" s="8"/>
      <c r="C552" s="8"/>
      <c r="D552" s="10"/>
    </row>
    <row r="553" spans="2:4" x14ac:dyDescent="0.25">
      <c r="B553" s="8"/>
      <c r="C553" s="8"/>
      <c r="D553" s="10"/>
    </row>
    <row r="554" spans="2:4" x14ac:dyDescent="0.25">
      <c r="B554" s="8"/>
      <c r="C554" s="8"/>
      <c r="D554" s="10"/>
    </row>
    <row r="555" spans="2:4" x14ac:dyDescent="0.25">
      <c r="B555" s="8"/>
      <c r="C555" s="8"/>
      <c r="D555" s="10"/>
    </row>
    <row r="556" spans="2:4" x14ac:dyDescent="0.25">
      <c r="B556" s="8"/>
      <c r="C556" s="8"/>
      <c r="D556" s="10"/>
    </row>
    <row r="557" spans="2:4" x14ac:dyDescent="0.25">
      <c r="B557" s="8"/>
      <c r="C557" s="8"/>
      <c r="D557" s="10"/>
    </row>
    <row r="558" spans="2:4" x14ac:dyDescent="0.25">
      <c r="B558" s="8"/>
      <c r="C558" s="8"/>
      <c r="D558" s="10"/>
    </row>
    <row r="559" spans="2:4" x14ac:dyDescent="0.25">
      <c r="B559" s="8"/>
      <c r="C559" s="8"/>
      <c r="D559" s="10"/>
    </row>
    <row r="560" spans="2:4" x14ac:dyDescent="0.25">
      <c r="B560" s="8"/>
      <c r="C560" s="8"/>
      <c r="D560" s="10"/>
    </row>
    <row r="561" spans="2:4" x14ac:dyDescent="0.25">
      <c r="B561" s="8"/>
      <c r="C561" s="8"/>
      <c r="D561" s="10"/>
    </row>
    <row r="562" spans="2:4" x14ac:dyDescent="0.25">
      <c r="B562" s="8"/>
      <c r="C562" s="8"/>
      <c r="D562" s="10"/>
    </row>
    <row r="563" spans="2:4" x14ac:dyDescent="0.25">
      <c r="B563" s="8"/>
      <c r="C563" s="8"/>
      <c r="D563" s="10"/>
    </row>
    <row r="564" spans="2:4" x14ac:dyDescent="0.25">
      <c r="B564" s="8"/>
      <c r="C564" s="8"/>
      <c r="D564" s="10"/>
    </row>
    <row r="565" spans="2:4" x14ac:dyDescent="0.25">
      <c r="B565" s="8"/>
      <c r="C565" s="8"/>
      <c r="D565" s="10"/>
    </row>
    <row r="566" spans="2:4" x14ac:dyDescent="0.25">
      <c r="B566" s="8"/>
      <c r="C566" s="8"/>
      <c r="D566" s="10"/>
    </row>
    <row r="567" spans="2:4" x14ac:dyDescent="0.25">
      <c r="B567" s="8"/>
      <c r="C567" s="8"/>
      <c r="D567" s="10"/>
    </row>
    <row r="568" spans="2:4" x14ac:dyDescent="0.25">
      <c r="B568" s="8"/>
      <c r="C568" s="8"/>
      <c r="D568" s="10"/>
    </row>
    <row r="569" spans="2:4" x14ac:dyDescent="0.25">
      <c r="B569" s="8"/>
      <c r="C569" s="8"/>
      <c r="D569" s="10"/>
    </row>
    <row r="570" spans="2:4" x14ac:dyDescent="0.25">
      <c r="B570" s="8"/>
      <c r="C570" s="8"/>
      <c r="D570" s="10"/>
    </row>
    <row r="571" spans="2:4" x14ac:dyDescent="0.25">
      <c r="B571" s="8"/>
      <c r="C571" s="8"/>
      <c r="D571" s="10"/>
    </row>
    <row r="572" spans="2:4" x14ac:dyDescent="0.25">
      <c r="B572" s="8"/>
      <c r="C572" s="8"/>
      <c r="D572" s="10"/>
    </row>
    <row r="573" spans="2:4" x14ac:dyDescent="0.25">
      <c r="B573" s="8"/>
      <c r="C573" s="8"/>
      <c r="D573" s="10"/>
    </row>
    <row r="574" spans="2:4" x14ac:dyDescent="0.25">
      <c r="B574" s="8"/>
      <c r="C574" s="8"/>
      <c r="D574" s="10"/>
    </row>
    <row r="575" spans="2:4" x14ac:dyDescent="0.25">
      <c r="B575" s="8"/>
      <c r="C575" s="8"/>
      <c r="D575" s="10"/>
    </row>
    <row r="576" spans="2:4" x14ac:dyDescent="0.25">
      <c r="B576" s="8"/>
      <c r="C576" s="8"/>
      <c r="D576" s="10"/>
    </row>
    <row r="577" spans="2:4" x14ac:dyDescent="0.25">
      <c r="B577" s="8"/>
      <c r="C577" s="8"/>
      <c r="D577" s="10"/>
    </row>
    <row r="578" spans="2:4" x14ac:dyDescent="0.25">
      <c r="B578" s="8"/>
      <c r="C578" s="8"/>
      <c r="D578" s="10"/>
    </row>
    <row r="579" spans="2:4" x14ac:dyDescent="0.25">
      <c r="B579" s="8"/>
      <c r="C579" s="8"/>
      <c r="D579" s="10"/>
    </row>
    <row r="580" spans="2:4" x14ac:dyDescent="0.25">
      <c r="B580" s="8"/>
      <c r="C580" s="8"/>
      <c r="D580" s="10"/>
    </row>
    <row r="581" spans="2:4" x14ac:dyDescent="0.25">
      <c r="B581" s="8"/>
      <c r="C581" s="8"/>
      <c r="D581" s="10"/>
    </row>
    <row r="582" spans="2:4" x14ac:dyDescent="0.25">
      <c r="B582" s="8"/>
      <c r="C582" s="8"/>
      <c r="D582" s="10"/>
    </row>
    <row r="583" spans="2:4" x14ac:dyDescent="0.25">
      <c r="B583" s="8"/>
      <c r="C583" s="8"/>
      <c r="D583" s="10"/>
    </row>
    <row r="584" spans="2:4" x14ac:dyDescent="0.25">
      <c r="B584" s="8"/>
      <c r="C584" s="8"/>
      <c r="D584" s="10"/>
    </row>
    <row r="585" spans="2:4" x14ac:dyDescent="0.25">
      <c r="B585" s="8"/>
      <c r="C585" s="8"/>
      <c r="D585" s="10"/>
    </row>
    <row r="586" spans="2:4" x14ac:dyDescent="0.25">
      <c r="B586" s="8"/>
      <c r="C586" s="8"/>
      <c r="D586" s="10"/>
    </row>
    <row r="587" spans="2:4" x14ac:dyDescent="0.25">
      <c r="B587" s="8"/>
      <c r="C587" s="8"/>
      <c r="D587" s="10"/>
    </row>
    <row r="588" spans="2:4" x14ac:dyDescent="0.25">
      <c r="B588" s="8"/>
      <c r="C588" s="8"/>
      <c r="D588" s="10"/>
    </row>
    <row r="589" spans="2:4" x14ac:dyDescent="0.25">
      <c r="B589" s="8"/>
      <c r="C589" s="8"/>
      <c r="D589" s="10"/>
    </row>
    <row r="590" spans="2:4" x14ac:dyDescent="0.25">
      <c r="B590" s="8"/>
      <c r="C590" s="8"/>
      <c r="D590" s="10"/>
    </row>
    <row r="591" spans="2:4" x14ac:dyDescent="0.25">
      <c r="B591" s="8"/>
      <c r="C591" s="8"/>
      <c r="D591" s="10"/>
    </row>
    <row r="592" spans="2:4" x14ac:dyDescent="0.25">
      <c r="B592" s="8"/>
      <c r="C592" s="8"/>
      <c r="D592" s="10"/>
    </row>
    <row r="593" spans="2:8" x14ac:dyDescent="0.25">
      <c r="B593" s="8"/>
      <c r="C593" s="8"/>
      <c r="D593" s="10"/>
    </row>
    <row r="594" spans="2:8" x14ac:dyDescent="0.25">
      <c r="B594" s="8"/>
      <c r="C594" s="8"/>
      <c r="D594" s="10"/>
    </row>
    <row r="595" spans="2:8" x14ac:dyDescent="0.25">
      <c r="B595" s="8"/>
      <c r="C595" s="8"/>
      <c r="D595" s="10"/>
    </row>
    <row r="596" spans="2:8" x14ac:dyDescent="0.25">
      <c r="B596" s="8"/>
      <c r="C596" s="8"/>
      <c r="D596" s="10"/>
    </row>
    <row r="597" spans="2:8" x14ac:dyDescent="0.25">
      <c r="B597" s="8"/>
      <c r="C597" s="8"/>
      <c r="D597" s="10"/>
    </row>
    <row r="598" spans="2:8" x14ac:dyDescent="0.25">
      <c r="B598" s="8"/>
      <c r="C598" s="8"/>
      <c r="D598" s="10"/>
    </row>
    <row r="599" spans="2:8" x14ac:dyDescent="0.25">
      <c r="B599" s="8"/>
      <c r="C599" s="8"/>
      <c r="D599" s="10"/>
    </row>
    <row r="600" spans="2:8" x14ac:dyDescent="0.25">
      <c r="B600" s="8"/>
      <c r="C600" s="8"/>
      <c r="D600" s="10"/>
    </row>
    <row r="601" spans="2:8" x14ac:dyDescent="0.25">
      <c r="B601" s="8"/>
      <c r="C601" s="8"/>
      <c r="D601" s="10"/>
      <c r="H601" s="23"/>
    </row>
    <row r="602" spans="2:8" x14ac:dyDescent="0.25">
      <c r="B602" s="8"/>
      <c r="C602" s="8"/>
      <c r="D602" s="10"/>
    </row>
    <row r="603" spans="2:8" x14ac:dyDescent="0.25">
      <c r="B603" s="8"/>
      <c r="C603" s="8"/>
      <c r="D603" s="10"/>
    </row>
    <row r="604" spans="2:8" x14ac:dyDescent="0.25">
      <c r="B604" s="8"/>
      <c r="C604" s="8"/>
      <c r="D604" s="10"/>
    </row>
    <row r="605" spans="2:8" x14ac:dyDescent="0.25">
      <c r="B605" s="331"/>
      <c r="C605" s="332"/>
      <c r="D605" s="332"/>
    </row>
    <row r="606" spans="2:8" x14ac:dyDescent="0.25">
      <c r="B606" s="8"/>
      <c r="C606" s="8"/>
      <c r="D606" s="10"/>
    </row>
    <row r="607" spans="2:8" x14ac:dyDescent="0.25">
      <c r="B607" s="8"/>
      <c r="C607" s="8"/>
      <c r="D607" s="10"/>
    </row>
    <row r="608" spans="2:8" x14ac:dyDescent="0.25">
      <c r="B608" s="8"/>
      <c r="C608" s="8"/>
      <c r="D608" s="10"/>
    </row>
    <row r="609" spans="2:4" x14ac:dyDescent="0.25">
      <c r="B609" s="12"/>
      <c r="C609" s="8"/>
      <c r="D609" s="10"/>
    </row>
    <row r="610" spans="2:4" x14ac:dyDescent="0.25">
      <c r="B610" s="8"/>
      <c r="C610" s="8"/>
      <c r="D610" s="10"/>
    </row>
    <row r="611" spans="2:4" x14ac:dyDescent="0.25">
      <c r="B611" s="8"/>
      <c r="C611" s="8"/>
      <c r="D611" s="10"/>
    </row>
    <row r="612" spans="2:4" x14ac:dyDescent="0.25">
      <c r="B612" s="8"/>
      <c r="C612" s="8"/>
      <c r="D612" s="10"/>
    </row>
    <row r="613" spans="2:4" x14ac:dyDescent="0.25">
      <c r="B613" s="8"/>
      <c r="C613" s="8"/>
      <c r="D613" s="10"/>
    </row>
    <row r="614" spans="2:4" x14ac:dyDescent="0.25">
      <c r="B614" s="8"/>
      <c r="C614" s="8"/>
      <c r="D614" s="10"/>
    </row>
    <row r="615" spans="2:4" x14ac:dyDescent="0.25">
      <c r="B615" s="8"/>
      <c r="C615" s="8"/>
      <c r="D615" s="10"/>
    </row>
    <row r="616" spans="2:4" x14ac:dyDescent="0.25">
      <c r="B616" s="8"/>
      <c r="C616" s="8"/>
      <c r="D616" s="10"/>
    </row>
    <row r="617" spans="2:4" x14ac:dyDescent="0.25">
      <c r="B617" s="8"/>
      <c r="C617" s="8"/>
      <c r="D617" s="10"/>
    </row>
    <row r="618" spans="2:4" x14ac:dyDescent="0.25">
      <c r="B618" s="8"/>
      <c r="C618" s="8"/>
      <c r="D618" s="10"/>
    </row>
    <row r="619" spans="2:4" x14ac:dyDescent="0.25">
      <c r="B619" s="8"/>
      <c r="C619" s="8"/>
      <c r="D619" s="10"/>
    </row>
    <row r="620" spans="2:4" x14ac:dyDescent="0.25">
      <c r="B620" s="8"/>
      <c r="C620" s="8"/>
      <c r="D620" s="10"/>
    </row>
    <row r="621" spans="2:4" x14ac:dyDescent="0.25">
      <c r="B621" s="18"/>
      <c r="C621" s="18"/>
      <c r="D621" s="19"/>
    </row>
    <row r="622" spans="2:4" x14ac:dyDescent="0.25">
      <c r="B622" s="18"/>
      <c r="C622" s="18"/>
      <c r="D622" s="19"/>
    </row>
    <row r="623" spans="2:4" x14ac:dyDescent="0.25">
      <c r="B623" s="18"/>
      <c r="C623" s="18"/>
      <c r="D623" s="19"/>
    </row>
    <row r="624" spans="2:4" x14ac:dyDescent="0.25">
      <c r="B624" s="18"/>
      <c r="C624" s="18"/>
      <c r="D624" s="19"/>
    </row>
    <row r="625" spans="2:4" x14ac:dyDescent="0.25">
      <c r="B625" s="18"/>
      <c r="C625" s="18"/>
      <c r="D625" s="19"/>
    </row>
    <row r="626" spans="2:4" x14ac:dyDescent="0.25">
      <c r="B626" s="18"/>
      <c r="C626" s="18"/>
      <c r="D626" s="19"/>
    </row>
    <row r="627" spans="2:4" x14ac:dyDescent="0.25">
      <c r="B627" s="18"/>
      <c r="C627" s="18"/>
      <c r="D627" s="19"/>
    </row>
    <row r="628" spans="2:4" x14ac:dyDescent="0.25">
      <c r="B628" s="18"/>
      <c r="C628" s="18"/>
      <c r="D628" s="19"/>
    </row>
    <row r="629" spans="2:4" x14ac:dyDescent="0.25">
      <c r="B629" s="18"/>
      <c r="C629" s="18"/>
      <c r="D629" s="19"/>
    </row>
    <row r="630" spans="2:4" x14ac:dyDescent="0.25">
      <c r="B630" s="18"/>
      <c r="C630" s="18"/>
      <c r="D630" s="19"/>
    </row>
    <row r="631" spans="2:4" x14ac:dyDescent="0.25">
      <c r="B631" s="18"/>
      <c r="C631" s="18"/>
      <c r="D631" s="19"/>
    </row>
    <row r="632" spans="2:4" x14ac:dyDescent="0.25">
      <c r="B632" s="18"/>
      <c r="C632" s="18"/>
      <c r="D632" s="19"/>
    </row>
    <row r="633" spans="2:4" x14ac:dyDescent="0.25">
      <c r="B633" s="18"/>
      <c r="C633" s="18"/>
      <c r="D633" s="19"/>
    </row>
    <row r="634" spans="2:4" x14ac:dyDescent="0.25">
      <c r="B634" s="18"/>
      <c r="C634" s="18"/>
      <c r="D634" s="19"/>
    </row>
    <row r="635" spans="2:4" x14ac:dyDescent="0.25">
      <c r="B635" s="18"/>
      <c r="C635" s="18"/>
      <c r="D635" s="19"/>
    </row>
    <row r="636" spans="2:4" x14ac:dyDescent="0.25">
      <c r="B636" s="18"/>
      <c r="C636" s="18"/>
      <c r="D636" s="19"/>
    </row>
    <row r="637" spans="2:4" x14ac:dyDescent="0.25">
      <c r="B637" s="18"/>
      <c r="C637" s="18"/>
      <c r="D637" s="19"/>
    </row>
    <row r="638" spans="2:4" x14ac:dyDescent="0.25">
      <c r="B638" s="18"/>
      <c r="C638" s="18"/>
      <c r="D638" s="19"/>
    </row>
    <row r="639" spans="2:4" x14ac:dyDescent="0.25">
      <c r="B639" s="18"/>
      <c r="C639" s="18"/>
      <c r="D639" s="19"/>
    </row>
    <row r="640" spans="2:4" x14ac:dyDescent="0.25">
      <c r="B640" s="20"/>
      <c r="C640" s="20"/>
      <c r="D640" s="21"/>
    </row>
    <row r="641" spans="2:4" x14ac:dyDescent="0.25">
      <c r="B641" s="20"/>
      <c r="C641" s="20"/>
      <c r="D641" s="21"/>
    </row>
    <row r="642" spans="2:4" x14ac:dyDescent="0.25">
      <c r="B642" s="18"/>
      <c r="C642" s="18"/>
      <c r="D642" s="19"/>
    </row>
    <row r="643" spans="2:4" x14ac:dyDescent="0.25">
      <c r="B643" s="20"/>
      <c r="C643" s="20"/>
      <c r="D643" s="21"/>
    </row>
    <row r="644" spans="2:4" x14ac:dyDescent="0.25">
      <c r="B644" s="18"/>
      <c r="C644" s="18"/>
      <c r="D644" s="19"/>
    </row>
    <row r="645" spans="2:4" x14ac:dyDescent="0.25">
      <c r="B645" s="18"/>
      <c r="C645" s="18"/>
      <c r="D645" s="19"/>
    </row>
    <row r="646" spans="2:4" x14ac:dyDescent="0.25">
      <c r="B646" s="18"/>
      <c r="C646" s="18"/>
      <c r="D646" s="19"/>
    </row>
    <row r="647" spans="2:4" x14ac:dyDescent="0.25">
      <c r="B647" s="18"/>
      <c r="C647" s="18"/>
      <c r="D647" s="19"/>
    </row>
    <row r="648" spans="2:4" x14ac:dyDescent="0.25">
      <c r="B648" s="18"/>
      <c r="C648" s="18"/>
      <c r="D648" s="19"/>
    </row>
    <row r="649" spans="2:4" x14ac:dyDescent="0.25">
      <c r="B649" s="18"/>
      <c r="C649" s="18"/>
      <c r="D649" s="19"/>
    </row>
    <row r="650" spans="2:4" x14ac:dyDescent="0.25">
      <c r="B650" s="18"/>
      <c r="C650" s="18"/>
      <c r="D650" s="19"/>
    </row>
    <row r="651" spans="2:4" x14ac:dyDescent="0.25">
      <c r="B651" s="18"/>
      <c r="C651" s="18"/>
      <c r="D651" s="19"/>
    </row>
    <row r="652" spans="2:4" x14ac:dyDescent="0.25">
      <c r="B652" s="18"/>
      <c r="C652" s="18"/>
      <c r="D652" s="19"/>
    </row>
    <row r="653" spans="2:4" x14ac:dyDescent="0.25">
      <c r="B653" s="18"/>
      <c r="C653" s="18"/>
      <c r="D653" s="19"/>
    </row>
    <row r="654" spans="2:4" x14ac:dyDescent="0.25">
      <c r="B654" s="18"/>
      <c r="C654" s="18"/>
      <c r="D654" s="19"/>
    </row>
    <row r="655" spans="2:4" x14ac:dyDescent="0.25">
      <c r="B655" s="18"/>
      <c r="C655" s="18"/>
      <c r="D655" s="19"/>
    </row>
    <row r="656" spans="2:4" x14ac:dyDescent="0.25">
      <c r="B656" s="18"/>
      <c r="C656" s="18"/>
      <c r="D656" s="19"/>
    </row>
    <row r="657" spans="2:4" x14ac:dyDescent="0.25">
      <c r="B657" s="18"/>
      <c r="C657" s="18"/>
      <c r="D657" s="19"/>
    </row>
    <row r="658" spans="2:4" x14ac:dyDescent="0.25">
      <c r="B658" s="18"/>
      <c r="C658" s="18"/>
      <c r="D658" s="19"/>
    </row>
    <row r="659" spans="2:4" x14ac:dyDescent="0.25">
      <c r="B659" s="18"/>
      <c r="C659" s="18"/>
      <c r="D659" s="19"/>
    </row>
    <row r="660" spans="2:4" x14ac:dyDescent="0.25">
      <c r="B660" s="18"/>
      <c r="C660" s="18"/>
      <c r="D660" s="19"/>
    </row>
    <row r="661" spans="2:4" x14ac:dyDescent="0.25">
      <c r="B661" s="18"/>
      <c r="C661" s="18"/>
      <c r="D661" s="19"/>
    </row>
    <row r="662" spans="2:4" x14ac:dyDescent="0.25">
      <c r="B662" s="18"/>
      <c r="C662" s="18"/>
      <c r="D662" s="19"/>
    </row>
    <row r="663" spans="2:4" x14ac:dyDescent="0.25">
      <c r="B663" s="18"/>
      <c r="C663" s="18"/>
      <c r="D663" s="19"/>
    </row>
    <row r="664" spans="2:4" x14ac:dyDescent="0.25">
      <c r="B664" s="18"/>
      <c r="C664" s="18"/>
      <c r="D664" s="19"/>
    </row>
    <row r="665" spans="2:4" x14ac:dyDescent="0.25">
      <c r="B665" s="18"/>
      <c r="C665" s="18"/>
      <c r="D665" s="19"/>
    </row>
    <row r="666" spans="2:4" x14ac:dyDescent="0.25">
      <c r="B666" s="18"/>
      <c r="C666" s="18"/>
      <c r="D666" s="19"/>
    </row>
    <row r="667" spans="2:4" x14ac:dyDescent="0.25">
      <c r="B667" s="18"/>
      <c r="C667" s="18"/>
      <c r="D667" s="19"/>
    </row>
    <row r="668" spans="2:4" x14ac:dyDescent="0.25">
      <c r="B668" s="18"/>
      <c r="C668" s="18"/>
      <c r="D668" s="19"/>
    </row>
    <row r="669" spans="2:4" x14ac:dyDescent="0.25">
      <c r="B669" s="18"/>
      <c r="C669" s="18"/>
      <c r="D669" s="19"/>
    </row>
    <row r="670" spans="2:4" x14ac:dyDescent="0.25">
      <c r="B670" s="18"/>
      <c r="C670" s="18"/>
      <c r="D670" s="19"/>
    </row>
    <row r="671" spans="2:4" x14ac:dyDescent="0.25">
      <c r="B671" s="18"/>
      <c r="C671" s="18"/>
      <c r="D671" s="19"/>
    </row>
    <row r="672" spans="2:4" x14ac:dyDescent="0.25">
      <c r="B672" s="18"/>
      <c r="C672" s="18"/>
      <c r="D672" s="19"/>
    </row>
    <row r="673" spans="2:4" x14ac:dyDescent="0.25">
      <c r="B673" s="18"/>
      <c r="C673" s="18"/>
      <c r="D673" s="19"/>
    </row>
    <row r="674" spans="2:4" x14ac:dyDescent="0.25">
      <c r="B674" s="18"/>
      <c r="C674" s="18"/>
      <c r="D674" s="19"/>
    </row>
    <row r="675" spans="2:4" x14ac:dyDescent="0.25">
      <c r="B675" s="18"/>
      <c r="C675" s="18"/>
      <c r="D675" s="19"/>
    </row>
    <row r="676" spans="2:4" x14ac:dyDescent="0.25">
      <c r="B676" s="18"/>
      <c r="C676" s="18"/>
      <c r="D676" s="19"/>
    </row>
    <row r="677" spans="2:4" x14ac:dyDescent="0.25">
      <c r="B677" s="18"/>
      <c r="C677" s="18"/>
      <c r="D677" s="19"/>
    </row>
    <row r="678" spans="2:4" x14ac:dyDescent="0.25">
      <c r="B678" s="18"/>
      <c r="C678" s="18"/>
      <c r="D678" s="19"/>
    </row>
    <row r="679" spans="2:4" x14ac:dyDescent="0.25">
      <c r="B679" s="18"/>
      <c r="C679" s="18"/>
      <c r="D679" s="19"/>
    </row>
    <row r="680" spans="2:4" x14ac:dyDescent="0.25">
      <c r="B680" s="18"/>
      <c r="C680" s="18"/>
      <c r="D680" s="19"/>
    </row>
    <row r="681" spans="2:4" x14ac:dyDescent="0.25">
      <c r="B681" s="18"/>
      <c r="C681" s="18"/>
      <c r="D681" s="19"/>
    </row>
    <row r="682" spans="2:4" x14ac:dyDescent="0.25">
      <c r="B682" s="18"/>
      <c r="C682" s="18"/>
      <c r="D682" s="19"/>
    </row>
    <row r="683" spans="2:4" x14ac:dyDescent="0.25">
      <c r="B683" s="18"/>
      <c r="C683" s="18"/>
      <c r="D683" s="19"/>
    </row>
    <row r="684" spans="2:4" x14ac:dyDescent="0.25">
      <c r="B684" s="18"/>
      <c r="C684" s="18"/>
      <c r="D684" s="19"/>
    </row>
    <row r="685" spans="2:4" x14ac:dyDescent="0.25">
      <c r="B685" s="18"/>
      <c r="C685" s="18"/>
      <c r="D685" s="19"/>
    </row>
    <row r="686" spans="2:4" x14ac:dyDescent="0.25">
      <c r="B686" s="18"/>
      <c r="C686" s="18"/>
      <c r="D686" s="19"/>
    </row>
    <row r="687" spans="2:4" x14ac:dyDescent="0.25">
      <c r="B687" s="18"/>
      <c r="C687" s="18"/>
      <c r="D687" s="19"/>
    </row>
    <row r="688" spans="2:4" x14ac:dyDescent="0.25">
      <c r="B688" s="18"/>
      <c r="C688" s="18"/>
      <c r="D688" s="19"/>
    </row>
    <row r="689" spans="2:4" x14ac:dyDescent="0.25">
      <c r="B689" s="18"/>
      <c r="C689" s="18"/>
      <c r="D689" s="19"/>
    </row>
    <row r="690" spans="2:4" x14ac:dyDescent="0.25">
      <c r="B690" s="18"/>
      <c r="C690" s="18"/>
      <c r="D690" s="19"/>
    </row>
    <row r="691" spans="2:4" x14ac:dyDescent="0.25">
      <c r="B691" s="18"/>
      <c r="C691" s="18"/>
      <c r="D691" s="19"/>
    </row>
    <row r="692" spans="2:4" x14ac:dyDescent="0.25">
      <c r="B692" s="18"/>
      <c r="C692" s="18"/>
      <c r="D692" s="19"/>
    </row>
    <row r="693" spans="2:4" x14ac:dyDescent="0.25">
      <c r="B693" s="18"/>
      <c r="C693" s="18"/>
      <c r="D693" s="19"/>
    </row>
    <row r="694" spans="2:4" x14ac:dyDescent="0.25">
      <c r="B694" s="18"/>
      <c r="C694" s="18"/>
      <c r="D694" s="19"/>
    </row>
    <row r="695" spans="2:4" x14ac:dyDescent="0.25">
      <c r="B695" s="18"/>
      <c r="C695" s="18"/>
      <c r="D695" s="19"/>
    </row>
    <row r="696" spans="2:4" x14ac:dyDescent="0.25">
      <c r="B696" s="18"/>
      <c r="C696" s="18"/>
      <c r="D696" s="19"/>
    </row>
    <row r="697" spans="2:4" x14ac:dyDescent="0.25">
      <c r="B697" s="18"/>
      <c r="C697" s="18"/>
      <c r="D697" s="19"/>
    </row>
    <row r="698" spans="2:4" x14ac:dyDescent="0.25">
      <c r="B698" s="18"/>
      <c r="C698" s="18"/>
      <c r="D698" s="19"/>
    </row>
    <row r="699" spans="2:4" x14ac:dyDescent="0.25">
      <c r="B699" s="18"/>
      <c r="C699" s="18"/>
      <c r="D699" s="19"/>
    </row>
    <row r="700" spans="2:4" x14ac:dyDescent="0.25">
      <c r="B700" s="18"/>
      <c r="C700" s="18"/>
      <c r="D700" s="19"/>
    </row>
    <row r="701" spans="2:4" x14ac:dyDescent="0.25">
      <c r="B701" s="18"/>
      <c r="C701" s="18"/>
      <c r="D701" s="19"/>
    </row>
    <row r="702" spans="2:4" x14ac:dyDescent="0.25">
      <c r="B702" s="18"/>
      <c r="C702" s="18"/>
      <c r="D702" s="19"/>
    </row>
    <row r="703" spans="2:4" x14ac:dyDescent="0.25">
      <c r="B703" s="18"/>
      <c r="C703" s="18"/>
      <c r="D703" s="19"/>
    </row>
    <row r="704" spans="2:4" x14ac:dyDescent="0.25">
      <c r="B704" s="18"/>
      <c r="C704" s="18"/>
      <c r="D704" s="19"/>
    </row>
    <row r="705" spans="2:4" x14ac:dyDescent="0.25">
      <c r="B705" s="18"/>
      <c r="C705" s="18"/>
      <c r="D705" s="19"/>
    </row>
    <row r="706" spans="2:4" x14ac:dyDescent="0.25">
      <c r="B706" s="18"/>
      <c r="C706" s="18"/>
      <c r="D706" s="19"/>
    </row>
    <row r="707" spans="2:4" x14ac:dyDescent="0.25">
      <c r="B707" s="18"/>
      <c r="C707" s="18"/>
      <c r="D707" s="19"/>
    </row>
    <row r="708" spans="2:4" x14ac:dyDescent="0.25">
      <c r="B708" s="18"/>
      <c r="C708" s="18"/>
      <c r="D708" s="19"/>
    </row>
    <row r="709" spans="2:4" x14ac:dyDescent="0.25">
      <c r="B709" s="18"/>
      <c r="C709" s="18"/>
      <c r="D709" s="19"/>
    </row>
    <row r="710" spans="2:4" x14ac:dyDescent="0.25">
      <c r="B710" s="18"/>
      <c r="C710" s="18"/>
      <c r="D710" s="19"/>
    </row>
    <row r="711" spans="2:4" x14ac:dyDescent="0.25">
      <c r="B711" s="18"/>
      <c r="C711" s="18"/>
      <c r="D711" s="19"/>
    </row>
    <row r="712" spans="2:4" x14ac:dyDescent="0.25">
      <c r="B712" s="18"/>
      <c r="C712" s="18"/>
      <c r="D712" s="19"/>
    </row>
    <row r="713" spans="2:4" x14ac:dyDescent="0.25">
      <c r="B713" s="18"/>
      <c r="C713" s="18"/>
      <c r="D713" s="19"/>
    </row>
    <row r="714" spans="2:4" x14ac:dyDescent="0.25">
      <c r="B714" s="18"/>
      <c r="C714" s="18"/>
      <c r="D714" s="19"/>
    </row>
    <row r="715" spans="2:4" x14ac:dyDescent="0.25">
      <c r="B715" s="18"/>
      <c r="C715" s="18"/>
      <c r="D715" s="19"/>
    </row>
    <row r="716" spans="2:4" x14ac:dyDescent="0.25">
      <c r="B716" s="18"/>
      <c r="C716" s="18"/>
      <c r="D716" s="19"/>
    </row>
    <row r="717" spans="2:4" x14ac:dyDescent="0.25">
      <c r="B717" s="18"/>
      <c r="C717" s="18"/>
      <c r="D717" s="19"/>
    </row>
    <row r="718" spans="2:4" x14ac:dyDescent="0.25">
      <c r="B718" s="18"/>
      <c r="C718" s="18"/>
      <c r="D718" s="19"/>
    </row>
    <row r="719" spans="2:4" x14ac:dyDescent="0.25">
      <c r="B719" s="18"/>
      <c r="C719" s="18"/>
      <c r="D719" s="19"/>
    </row>
    <row r="720" spans="2:4" x14ac:dyDescent="0.25">
      <c r="B720" s="18"/>
      <c r="C720" s="18"/>
      <c r="D720" s="19"/>
    </row>
    <row r="721" spans="2:4" x14ac:dyDescent="0.25">
      <c r="B721" s="18"/>
      <c r="C721" s="18"/>
      <c r="D721" s="19"/>
    </row>
    <row r="722" spans="2:4" x14ac:dyDescent="0.25">
      <c r="B722" s="18"/>
      <c r="C722" s="18"/>
      <c r="D722" s="19"/>
    </row>
    <row r="723" spans="2:4" x14ac:dyDescent="0.25">
      <c r="B723" s="18"/>
      <c r="C723" s="18"/>
      <c r="D723" s="19"/>
    </row>
    <row r="724" spans="2:4" x14ac:dyDescent="0.25">
      <c r="B724" s="18"/>
      <c r="C724" s="18"/>
      <c r="D724" s="19"/>
    </row>
    <row r="725" spans="2:4" x14ac:dyDescent="0.25">
      <c r="B725" s="18"/>
      <c r="C725" s="18"/>
      <c r="D725" s="19"/>
    </row>
    <row r="726" spans="2:4" x14ac:dyDescent="0.25">
      <c r="B726" s="18"/>
      <c r="C726" s="18"/>
      <c r="D726" s="19"/>
    </row>
    <row r="727" spans="2:4" x14ac:dyDescent="0.25">
      <c r="B727" s="18"/>
      <c r="C727" s="18"/>
      <c r="D727" s="19"/>
    </row>
    <row r="728" spans="2:4" x14ac:dyDescent="0.25">
      <c r="B728" s="18"/>
      <c r="C728" s="18"/>
      <c r="D728" s="19"/>
    </row>
    <row r="729" spans="2:4" x14ac:dyDescent="0.25">
      <c r="B729" s="18"/>
      <c r="C729" s="18"/>
      <c r="D729" s="19"/>
    </row>
    <row r="730" spans="2:4" x14ac:dyDescent="0.25">
      <c r="B730" s="18"/>
      <c r="C730" s="18"/>
      <c r="D730" s="19"/>
    </row>
    <row r="731" spans="2:4" x14ac:dyDescent="0.25">
      <c r="B731" s="18"/>
      <c r="C731" s="18"/>
      <c r="D731" s="19"/>
    </row>
    <row r="732" spans="2:4" x14ac:dyDescent="0.25">
      <c r="B732" s="18"/>
      <c r="C732" s="18"/>
      <c r="D732" s="19"/>
    </row>
    <row r="733" spans="2:4" x14ac:dyDescent="0.25">
      <c r="B733" s="18"/>
      <c r="C733" s="18"/>
      <c r="D733" s="19"/>
    </row>
    <row r="734" spans="2:4" x14ac:dyDescent="0.25">
      <c r="B734" s="18"/>
      <c r="C734" s="18"/>
      <c r="D734" s="19"/>
    </row>
    <row r="735" spans="2:4" x14ac:dyDescent="0.25">
      <c r="B735" s="18"/>
      <c r="C735" s="18"/>
      <c r="D735" s="19"/>
    </row>
    <row r="736" spans="2:4" x14ac:dyDescent="0.25">
      <c r="B736" s="18"/>
      <c r="C736" s="18"/>
      <c r="D736" s="19"/>
    </row>
    <row r="737" spans="2:4" x14ac:dyDescent="0.25">
      <c r="B737" s="18"/>
      <c r="C737" s="18"/>
      <c r="D737" s="19"/>
    </row>
    <row r="738" spans="2:4" x14ac:dyDescent="0.25">
      <c r="B738" s="18"/>
      <c r="C738" s="18"/>
      <c r="D738" s="19"/>
    </row>
    <row r="739" spans="2:4" x14ac:dyDescent="0.25">
      <c r="B739" s="18"/>
      <c r="C739" s="22"/>
      <c r="D739" s="19"/>
    </row>
    <row r="740" spans="2:4" x14ac:dyDescent="0.25">
      <c r="B740" s="18"/>
      <c r="C740" s="18"/>
      <c r="D740" s="19"/>
    </row>
    <row r="741" spans="2:4" x14ac:dyDescent="0.25">
      <c r="B741" s="18"/>
      <c r="C741" s="18"/>
      <c r="D741" s="19"/>
    </row>
    <row r="742" spans="2:4" x14ac:dyDescent="0.25">
      <c r="B742" s="18"/>
      <c r="C742" s="18"/>
      <c r="D742" s="19"/>
    </row>
    <row r="743" spans="2:4" ht="15.75" customHeight="1" x14ac:dyDescent="0.25">
      <c r="B743" s="18"/>
      <c r="C743" s="18"/>
      <c r="D743" s="19"/>
    </row>
    <row r="744" spans="2:4" x14ac:dyDescent="0.25">
      <c r="B744" s="18"/>
      <c r="C744" s="18"/>
      <c r="D744" s="19"/>
    </row>
    <row r="745" spans="2:4" x14ac:dyDescent="0.25">
      <c r="B745" s="18"/>
      <c r="C745" s="18"/>
      <c r="D745" s="19"/>
    </row>
    <row r="746" spans="2:4" x14ac:dyDescent="0.25">
      <c r="B746" s="18"/>
      <c r="C746" s="18"/>
      <c r="D746" s="19"/>
    </row>
    <row r="747" spans="2:4" x14ac:dyDescent="0.25">
      <c r="B747" s="18"/>
      <c r="C747" s="18"/>
      <c r="D747" s="19"/>
    </row>
    <row r="748" spans="2:4" x14ac:dyDescent="0.25">
      <c r="B748" s="18"/>
      <c r="C748" s="18"/>
      <c r="D748" s="19"/>
    </row>
    <row r="749" spans="2:4" x14ac:dyDescent="0.25">
      <c r="B749" s="18"/>
      <c r="C749" s="18"/>
      <c r="D749" s="19"/>
    </row>
    <row r="750" spans="2:4" x14ac:dyDescent="0.25">
      <c r="B750" s="18"/>
      <c r="C750" s="18"/>
      <c r="D750" s="19"/>
    </row>
    <row r="751" spans="2:4" x14ac:dyDescent="0.25">
      <c r="B751" s="18"/>
      <c r="C751" s="18"/>
      <c r="D751" s="19"/>
    </row>
    <row r="752" spans="2:4" x14ac:dyDescent="0.25">
      <c r="B752" s="18"/>
      <c r="C752" s="18"/>
      <c r="D752" s="19"/>
    </row>
    <row r="753" spans="2:4" x14ac:dyDescent="0.25">
      <c r="B753" s="18"/>
      <c r="C753" s="18"/>
      <c r="D753" s="19"/>
    </row>
    <row r="754" spans="2:4" x14ac:dyDescent="0.25">
      <c r="B754" s="18"/>
      <c r="C754" s="18"/>
      <c r="D754" s="19"/>
    </row>
    <row r="755" spans="2:4" x14ac:dyDescent="0.25">
      <c r="B755" s="18"/>
      <c r="C755" s="18"/>
      <c r="D755" s="19"/>
    </row>
    <row r="756" spans="2:4" x14ac:dyDescent="0.25">
      <c r="B756" s="18"/>
      <c r="C756" s="18"/>
      <c r="D756" s="19"/>
    </row>
    <row r="757" spans="2:4" x14ac:dyDescent="0.25">
      <c r="B757" s="18"/>
      <c r="C757" s="18"/>
      <c r="D757" s="19"/>
    </row>
    <row r="758" spans="2:4" x14ac:dyDescent="0.25">
      <c r="B758" s="18"/>
      <c r="C758" s="18"/>
      <c r="D758" s="19"/>
    </row>
    <row r="759" spans="2:4" x14ac:dyDescent="0.25">
      <c r="B759" s="18"/>
      <c r="C759" s="18"/>
      <c r="D759" s="19"/>
    </row>
    <row r="760" spans="2:4" x14ac:dyDescent="0.25">
      <c r="B760" s="18"/>
      <c r="C760" s="18"/>
      <c r="D760" s="19"/>
    </row>
    <row r="761" spans="2:4" x14ac:dyDescent="0.25">
      <c r="B761" s="18"/>
      <c r="C761" s="18"/>
      <c r="D761" s="19"/>
    </row>
    <row r="762" spans="2:4" x14ac:dyDescent="0.25">
      <c r="B762" s="18"/>
      <c r="C762" s="18"/>
      <c r="D762" s="19"/>
    </row>
    <row r="763" spans="2:4" x14ac:dyDescent="0.25">
      <c r="B763" s="18"/>
      <c r="C763" s="18"/>
      <c r="D763" s="19"/>
    </row>
    <row r="764" spans="2:4" x14ac:dyDescent="0.25">
      <c r="B764" s="18"/>
      <c r="C764" s="18"/>
      <c r="D764" s="19"/>
    </row>
    <row r="765" spans="2:4" x14ac:dyDescent="0.25">
      <c r="B765" s="18"/>
      <c r="C765" s="18"/>
      <c r="D765" s="19"/>
    </row>
    <row r="766" spans="2:4" x14ac:dyDescent="0.25">
      <c r="B766" s="18"/>
      <c r="C766" s="18"/>
      <c r="D766" s="19"/>
    </row>
    <row r="767" spans="2:4" x14ac:dyDescent="0.25">
      <c r="B767" s="18"/>
      <c r="C767" s="18"/>
      <c r="D767" s="19"/>
    </row>
    <row r="768" spans="2:4" x14ac:dyDescent="0.25">
      <c r="B768" s="18"/>
      <c r="C768" s="18"/>
      <c r="D768" s="19"/>
    </row>
    <row r="769" spans="2:4" x14ac:dyDescent="0.25">
      <c r="B769" s="18"/>
      <c r="C769" s="18"/>
      <c r="D769" s="19"/>
    </row>
    <row r="770" spans="2:4" x14ac:dyDescent="0.25">
      <c r="B770" s="18"/>
      <c r="C770" s="18"/>
      <c r="D770" s="19"/>
    </row>
    <row r="771" spans="2:4" x14ac:dyDescent="0.25">
      <c r="B771" s="18"/>
      <c r="C771" s="18"/>
      <c r="D771" s="19"/>
    </row>
    <row r="772" spans="2:4" x14ac:dyDescent="0.25">
      <c r="B772" s="18"/>
      <c r="C772" s="18"/>
      <c r="D772" s="19"/>
    </row>
    <row r="773" spans="2:4" x14ac:dyDescent="0.25">
      <c r="B773" s="18"/>
      <c r="C773" s="18"/>
      <c r="D773" s="19"/>
    </row>
    <row r="774" spans="2:4" x14ac:dyDescent="0.25">
      <c r="B774" s="18"/>
      <c r="C774" s="18"/>
      <c r="D774" s="19"/>
    </row>
    <row r="775" spans="2:4" x14ac:dyDescent="0.25">
      <c r="B775" s="18"/>
      <c r="C775" s="18"/>
      <c r="D775" s="19"/>
    </row>
    <row r="776" spans="2:4" x14ac:dyDescent="0.25">
      <c r="B776" s="18"/>
      <c r="C776" s="18"/>
      <c r="D776" s="19"/>
    </row>
    <row r="777" spans="2:4" x14ac:dyDescent="0.25">
      <c r="B777" s="18"/>
      <c r="C777" s="18"/>
      <c r="D777" s="19"/>
    </row>
    <row r="778" spans="2:4" x14ac:dyDescent="0.25">
      <c r="B778" s="18"/>
      <c r="C778" s="18"/>
      <c r="D778" s="19"/>
    </row>
    <row r="779" spans="2:4" x14ac:dyDescent="0.25">
      <c r="B779" s="18"/>
      <c r="C779" s="18"/>
      <c r="D779" s="19"/>
    </row>
    <row r="780" spans="2:4" x14ac:dyDescent="0.25">
      <c r="B780" s="18"/>
      <c r="C780" s="18"/>
      <c r="D780" s="19"/>
    </row>
    <row r="781" spans="2:4" x14ac:dyDescent="0.25">
      <c r="B781" s="18"/>
      <c r="C781" s="18"/>
      <c r="D781" s="19"/>
    </row>
    <row r="782" spans="2:4" x14ac:dyDescent="0.25">
      <c r="B782" s="18"/>
      <c r="C782" s="18"/>
      <c r="D782" s="19"/>
    </row>
    <row r="783" spans="2:4" x14ac:dyDescent="0.25">
      <c r="B783" s="18"/>
      <c r="C783" s="18"/>
      <c r="D783" s="19"/>
    </row>
    <row r="784" spans="2:4" x14ac:dyDescent="0.25">
      <c r="B784" s="18"/>
      <c r="C784" s="18"/>
      <c r="D784" s="19"/>
    </row>
    <row r="785" spans="2:4" x14ac:dyDescent="0.25">
      <c r="B785" s="18"/>
      <c r="C785" s="18"/>
      <c r="D785" s="19"/>
    </row>
    <row r="786" spans="2:4" x14ac:dyDescent="0.25">
      <c r="B786" s="18"/>
      <c r="C786" s="18"/>
      <c r="D786" s="19"/>
    </row>
    <row r="787" spans="2:4" x14ac:dyDescent="0.25">
      <c r="B787" s="18"/>
      <c r="C787" s="18"/>
      <c r="D787" s="19"/>
    </row>
    <row r="788" spans="2:4" x14ac:dyDescent="0.25">
      <c r="B788" s="18"/>
      <c r="C788" s="18"/>
      <c r="D788" s="19"/>
    </row>
    <row r="789" spans="2:4" x14ac:dyDescent="0.25">
      <c r="B789" s="18"/>
      <c r="C789" s="18"/>
      <c r="D789" s="19"/>
    </row>
    <row r="790" spans="2:4" x14ac:dyDescent="0.25">
      <c r="B790" s="18"/>
      <c r="C790" s="18"/>
      <c r="D790" s="19"/>
    </row>
    <row r="791" spans="2:4" x14ac:dyDescent="0.25">
      <c r="B791" s="18"/>
      <c r="C791" s="18"/>
      <c r="D791" s="19"/>
    </row>
    <row r="792" spans="2:4" x14ac:dyDescent="0.25">
      <c r="B792" s="18"/>
      <c r="C792" s="18"/>
      <c r="D792" s="19"/>
    </row>
    <row r="793" spans="2:4" x14ac:dyDescent="0.25">
      <c r="B793" s="18"/>
      <c r="C793" s="18"/>
      <c r="D793" s="19"/>
    </row>
    <row r="794" spans="2:4" x14ac:dyDescent="0.25">
      <c r="B794" s="18"/>
      <c r="C794" s="18"/>
      <c r="D794" s="19"/>
    </row>
    <row r="795" spans="2:4" x14ac:dyDescent="0.25">
      <c r="B795" s="18"/>
      <c r="C795" s="18"/>
      <c r="D795" s="19"/>
    </row>
    <row r="796" spans="2:4" x14ac:dyDescent="0.25">
      <c r="B796" s="18"/>
      <c r="C796" s="18"/>
      <c r="D796" s="19"/>
    </row>
    <row r="797" spans="2:4" x14ac:dyDescent="0.25">
      <c r="B797" s="18"/>
      <c r="C797" s="18"/>
      <c r="D797" s="19"/>
    </row>
    <row r="798" spans="2:4" x14ac:dyDescent="0.25">
      <c r="B798" s="18"/>
      <c r="C798" s="18"/>
      <c r="D798" s="19"/>
    </row>
    <row r="799" spans="2:4" x14ac:dyDescent="0.25">
      <c r="B799" s="18"/>
      <c r="C799" s="18"/>
      <c r="D799" s="19"/>
    </row>
    <row r="800" spans="2:4" x14ac:dyDescent="0.25">
      <c r="B800" s="18"/>
      <c r="C800" s="18"/>
      <c r="D800" s="19"/>
    </row>
    <row r="801" spans="2:4" x14ac:dyDescent="0.25">
      <c r="B801" s="18"/>
      <c r="C801" s="18"/>
      <c r="D801" s="19"/>
    </row>
    <row r="802" spans="2:4" x14ac:dyDescent="0.25">
      <c r="B802" s="18"/>
      <c r="C802" s="18"/>
      <c r="D802" s="19"/>
    </row>
    <row r="803" spans="2:4" x14ac:dyDescent="0.25">
      <c r="B803" s="18"/>
      <c r="C803" s="18"/>
      <c r="D803" s="19"/>
    </row>
    <row r="804" spans="2:4" x14ac:dyDescent="0.25">
      <c r="B804" s="18"/>
      <c r="C804" s="18"/>
      <c r="D804" s="19"/>
    </row>
    <row r="805" spans="2:4" x14ac:dyDescent="0.25">
      <c r="B805" s="8"/>
      <c r="C805" s="8"/>
      <c r="D805" s="10"/>
    </row>
    <row r="806" spans="2:4" x14ac:dyDescent="0.25">
      <c r="B806" s="8"/>
      <c r="C806" s="8"/>
      <c r="D806" s="10"/>
    </row>
    <row r="807" spans="2:4" x14ac:dyDescent="0.25">
      <c r="B807" s="8"/>
      <c r="C807" s="8"/>
      <c r="D807" s="10"/>
    </row>
    <row r="808" spans="2:4" x14ac:dyDescent="0.25">
      <c r="B808" s="8"/>
      <c r="C808" s="8"/>
      <c r="D808" s="10"/>
    </row>
    <row r="809" spans="2:4" x14ac:dyDescent="0.25">
      <c r="B809" s="8"/>
      <c r="C809" s="8"/>
      <c r="D809" s="10"/>
    </row>
    <row r="810" spans="2:4" x14ac:dyDescent="0.25">
      <c r="B810" s="8"/>
      <c r="C810" s="8"/>
      <c r="D810" s="10"/>
    </row>
    <row r="811" spans="2:4" x14ac:dyDescent="0.25">
      <c r="B811" s="8"/>
      <c r="C811" s="8"/>
      <c r="D811" s="10"/>
    </row>
    <row r="812" spans="2:4" x14ac:dyDescent="0.25">
      <c r="B812" s="8"/>
      <c r="C812" s="8"/>
      <c r="D812" s="10"/>
    </row>
    <row r="813" spans="2:4" x14ac:dyDescent="0.25">
      <c r="B813" s="8"/>
      <c r="C813" s="8"/>
      <c r="D813" s="10"/>
    </row>
    <row r="814" spans="2:4" x14ac:dyDescent="0.25">
      <c r="B814" s="8"/>
      <c r="C814" s="8"/>
      <c r="D814" s="10"/>
    </row>
    <row r="815" spans="2:4" x14ac:dyDescent="0.25">
      <c r="B815" s="8"/>
      <c r="C815" s="8"/>
      <c r="D815" s="10"/>
    </row>
    <row r="816" spans="2:4" x14ac:dyDescent="0.25">
      <c r="B816" s="8"/>
      <c r="C816" s="8"/>
      <c r="D816" s="10"/>
    </row>
    <row r="817" spans="2:4" x14ac:dyDescent="0.25">
      <c r="B817" s="8"/>
      <c r="C817" s="8"/>
      <c r="D817" s="10"/>
    </row>
    <row r="818" spans="2:4" x14ac:dyDescent="0.25">
      <c r="B818" s="8"/>
      <c r="C818" s="8"/>
      <c r="D818" s="10"/>
    </row>
    <row r="819" spans="2:4" x14ac:dyDescent="0.25">
      <c r="B819" s="8"/>
      <c r="C819" s="8"/>
      <c r="D819" s="10"/>
    </row>
    <row r="820" spans="2:4" x14ac:dyDescent="0.25">
      <c r="B820" s="8"/>
      <c r="C820" s="8"/>
      <c r="D820" s="10"/>
    </row>
    <row r="821" spans="2:4" x14ac:dyDescent="0.25">
      <c r="B821" s="8"/>
      <c r="C821" s="8"/>
      <c r="D821" s="10"/>
    </row>
    <row r="822" spans="2:4" x14ac:dyDescent="0.25">
      <c r="B822" s="8"/>
      <c r="C822" s="8"/>
      <c r="D822" s="10"/>
    </row>
    <row r="823" spans="2:4" x14ac:dyDescent="0.25">
      <c r="B823" s="8"/>
      <c r="C823" s="8"/>
      <c r="D823" s="10"/>
    </row>
    <row r="824" spans="2:4" x14ac:dyDescent="0.25">
      <c r="B824" s="8"/>
      <c r="C824" s="8"/>
      <c r="D824" s="10"/>
    </row>
    <row r="825" spans="2:4" x14ac:dyDescent="0.25">
      <c r="B825" s="8"/>
      <c r="C825" s="8"/>
      <c r="D825" s="10"/>
    </row>
    <row r="826" spans="2:4" x14ac:dyDescent="0.25">
      <c r="B826" s="8"/>
      <c r="C826" s="8"/>
      <c r="D826" s="10"/>
    </row>
    <row r="827" spans="2:4" x14ac:dyDescent="0.25">
      <c r="B827" s="8"/>
      <c r="C827" s="8"/>
      <c r="D827" s="10"/>
    </row>
    <row r="828" spans="2:4" x14ac:dyDescent="0.25">
      <c r="B828" s="8"/>
      <c r="C828" s="8"/>
      <c r="D828" s="10"/>
    </row>
    <row r="829" spans="2:4" x14ac:dyDescent="0.25">
      <c r="B829" s="8"/>
      <c r="C829" s="8"/>
      <c r="D829" s="10"/>
    </row>
    <row r="830" spans="2:4" x14ac:dyDescent="0.25">
      <c r="B830" s="8"/>
      <c r="C830" s="8"/>
      <c r="D830" s="10"/>
    </row>
    <row r="831" spans="2:4" x14ac:dyDescent="0.25">
      <c r="B831" s="8"/>
      <c r="C831" s="8"/>
      <c r="D831" s="10"/>
    </row>
    <row r="832" spans="2:4" x14ac:dyDescent="0.25">
      <c r="B832" s="8"/>
      <c r="C832" s="8"/>
      <c r="D832" s="10"/>
    </row>
    <row r="833" spans="2:4" x14ac:dyDescent="0.25">
      <c r="B833" s="8"/>
      <c r="C833" s="8"/>
      <c r="D833" s="10"/>
    </row>
    <row r="834" spans="2:4" x14ac:dyDescent="0.25">
      <c r="B834" s="8"/>
      <c r="C834" s="8"/>
      <c r="D834" s="10"/>
    </row>
    <row r="835" spans="2:4" x14ac:dyDescent="0.25">
      <c r="B835" s="8"/>
      <c r="C835" s="8"/>
      <c r="D835" s="10"/>
    </row>
    <row r="836" spans="2:4" x14ac:dyDescent="0.25">
      <c r="B836" s="8"/>
      <c r="C836" s="8"/>
      <c r="D836" s="10"/>
    </row>
    <row r="837" spans="2:4" x14ac:dyDescent="0.25">
      <c r="B837" s="8"/>
      <c r="C837" s="8"/>
      <c r="D837" s="10"/>
    </row>
    <row r="838" spans="2:4" x14ac:dyDescent="0.25">
      <c r="B838" s="8"/>
      <c r="C838" s="8"/>
      <c r="D838" s="10"/>
    </row>
    <row r="839" spans="2:4" x14ac:dyDescent="0.25">
      <c r="B839" s="8"/>
      <c r="C839" s="8"/>
      <c r="D839" s="10"/>
    </row>
    <row r="840" spans="2:4" x14ac:dyDescent="0.25">
      <c r="B840" s="8"/>
      <c r="C840" s="8"/>
      <c r="D840" s="10"/>
    </row>
    <row r="841" spans="2:4" x14ac:dyDescent="0.25">
      <c r="B841" s="8"/>
      <c r="C841" s="8"/>
      <c r="D841" s="10"/>
    </row>
    <row r="842" spans="2:4" x14ac:dyDescent="0.25">
      <c r="B842" s="8"/>
      <c r="C842" s="8"/>
      <c r="D842" s="10"/>
    </row>
    <row r="843" spans="2:4" x14ac:dyDescent="0.25">
      <c r="B843" s="8"/>
      <c r="C843" s="8"/>
      <c r="D843" s="10"/>
    </row>
    <row r="844" spans="2:4" x14ac:dyDescent="0.25">
      <c r="B844" s="8"/>
      <c r="C844" s="8"/>
      <c r="D844" s="10"/>
    </row>
    <row r="845" spans="2:4" x14ac:dyDescent="0.25">
      <c r="B845" s="8"/>
      <c r="C845" s="8"/>
      <c r="D845" s="10"/>
    </row>
    <row r="846" spans="2:4" x14ac:dyDescent="0.25">
      <c r="B846" s="8"/>
      <c r="C846" s="8"/>
      <c r="D846" s="10"/>
    </row>
    <row r="847" spans="2:4" x14ac:dyDescent="0.25">
      <c r="B847" s="8"/>
      <c r="C847" s="8"/>
      <c r="D847" s="10"/>
    </row>
    <row r="848" spans="2:4" x14ac:dyDescent="0.25">
      <c r="B848" s="8"/>
      <c r="C848" s="8"/>
      <c r="D848" s="10"/>
    </row>
    <row r="849" spans="2:4" x14ac:dyDescent="0.25">
      <c r="B849" s="8"/>
      <c r="C849" s="8"/>
      <c r="D849" s="10"/>
    </row>
    <row r="850" spans="2:4" x14ac:dyDescent="0.25">
      <c r="B850" s="8"/>
      <c r="C850" s="8"/>
      <c r="D850" s="10"/>
    </row>
    <row r="851" spans="2:4" x14ac:dyDescent="0.25">
      <c r="B851" s="8"/>
      <c r="C851" s="8"/>
      <c r="D851" s="10"/>
    </row>
    <row r="852" spans="2:4" x14ac:dyDescent="0.25">
      <c r="B852" s="8"/>
      <c r="C852" s="8"/>
      <c r="D852" s="10"/>
    </row>
    <row r="853" spans="2:4" x14ac:dyDescent="0.25">
      <c r="B853" s="8"/>
      <c r="C853" s="8"/>
      <c r="D853" s="10"/>
    </row>
    <row r="854" spans="2:4" x14ac:dyDescent="0.25">
      <c r="B854" s="8"/>
      <c r="C854" s="8"/>
      <c r="D854" s="10"/>
    </row>
    <row r="855" spans="2:4" x14ac:dyDescent="0.25">
      <c r="B855" s="8"/>
      <c r="C855" s="8"/>
      <c r="D855" s="10"/>
    </row>
    <row r="856" spans="2:4" x14ac:dyDescent="0.25">
      <c r="B856" s="8"/>
      <c r="C856" s="8"/>
      <c r="D856" s="10"/>
    </row>
    <row r="857" spans="2:4" x14ac:dyDescent="0.25">
      <c r="B857" s="8"/>
      <c r="C857" s="8"/>
      <c r="D857" s="10"/>
    </row>
    <row r="858" spans="2:4" x14ac:dyDescent="0.25">
      <c r="B858" s="8"/>
      <c r="C858" s="8"/>
      <c r="D858" s="10"/>
    </row>
    <row r="859" spans="2:4" x14ac:dyDescent="0.25">
      <c r="B859" s="8"/>
      <c r="C859" s="8"/>
      <c r="D859" s="10"/>
    </row>
    <row r="860" spans="2:4" x14ac:dyDescent="0.25">
      <c r="B860" s="8"/>
      <c r="C860" s="8"/>
      <c r="D860" s="10"/>
    </row>
    <row r="861" spans="2:4" x14ac:dyDescent="0.25">
      <c r="B861" s="8"/>
      <c r="C861" s="8"/>
      <c r="D861" s="10"/>
    </row>
    <row r="862" spans="2:4" x14ac:dyDescent="0.25">
      <c r="B862" s="8"/>
      <c r="C862" s="8"/>
      <c r="D862" s="10"/>
    </row>
    <row r="863" spans="2:4" x14ac:dyDescent="0.25">
      <c r="B863" s="8"/>
      <c r="C863" s="8"/>
      <c r="D863" s="10"/>
    </row>
    <row r="864" spans="2:4" x14ac:dyDescent="0.25">
      <c r="B864" s="8"/>
      <c r="C864" s="8"/>
      <c r="D864" s="10"/>
    </row>
    <row r="865" spans="2:4" x14ac:dyDescent="0.25">
      <c r="B865" s="8"/>
      <c r="C865" s="8"/>
      <c r="D865" s="10"/>
    </row>
    <row r="866" spans="2:4" x14ac:dyDescent="0.25">
      <c r="B866" s="8"/>
      <c r="C866" s="8"/>
      <c r="D866" s="10"/>
    </row>
    <row r="867" spans="2:4" x14ac:dyDescent="0.25">
      <c r="B867" s="8"/>
      <c r="C867" s="8"/>
      <c r="D867" s="10"/>
    </row>
    <row r="868" spans="2:4" x14ac:dyDescent="0.25">
      <c r="B868" s="8"/>
      <c r="C868" s="8"/>
      <c r="D868" s="10"/>
    </row>
    <row r="869" spans="2:4" x14ac:dyDescent="0.25">
      <c r="B869" s="8"/>
      <c r="C869" s="8"/>
      <c r="D869" s="10"/>
    </row>
    <row r="870" spans="2:4" x14ac:dyDescent="0.25">
      <c r="B870" s="8"/>
      <c r="C870" s="8"/>
      <c r="D870" s="10"/>
    </row>
    <row r="871" spans="2:4" x14ac:dyDescent="0.25">
      <c r="B871" s="8"/>
      <c r="C871" s="8"/>
      <c r="D871" s="10"/>
    </row>
    <row r="872" spans="2:4" x14ac:dyDescent="0.25">
      <c r="B872" s="8"/>
      <c r="C872" s="8"/>
      <c r="D872" s="10"/>
    </row>
    <row r="873" spans="2:4" x14ac:dyDescent="0.25">
      <c r="B873" s="8"/>
      <c r="C873" s="8"/>
      <c r="D873" s="10"/>
    </row>
    <row r="874" spans="2:4" x14ac:dyDescent="0.25">
      <c r="B874" s="8"/>
      <c r="C874" s="8"/>
      <c r="D874" s="10"/>
    </row>
    <row r="875" spans="2:4" x14ac:dyDescent="0.25">
      <c r="B875" s="8"/>
      <c r="C875" s="8"/>
      <c r="D875" s="10"/>
    </row>
    <row r="876" spans="2:4" x14ac:dyDescent="0.25">
      <c r="B876" s="8"/>
      <c r="C876" s="8"/>
      <c r="D876" s="10"/>
    </row>
    <row r="877" spans="2:4" x14ac:dyDescent="0.25">
      <c r="B877" s="8"/>
      <c r="C877" s="8"/>
      <c r="D877" s="10"/>
    </row>
    <row r="878" spans="2:4" x14ac:dyDescent="0.25">
      <c r="B878" s="8"/>
      <c r="C878" s="8"/>
      <c r="D878" s="10"/>
    </row>
    <row r="879" spans="2:4" x14ac:dyDescent="0.25">
      <c r="B879" s="8"/>
      <c r="C879" s="8"/>
      <c r="D879" s="10"/>
    </row>
    <row r="880" spans="2:4" x14ac:dyDescent="0.25">
      <c r="B880" s="8"/>
      <c r="C880" s="8"/>
      <c r="D880" s="10"/>
    </row>
    <row r="881" spans="2:4" x14ac:dyDescent="0.25">
      <c r="B881" s="8"/>
      <c r="C881" s="8"/>
      <c r="D881" s="10"/>
    </row>
    <row r="882" spans="2:4" x14ac:dyDescent="0.25">
      <c r="B882" s="8"/>
      <c r="C882" s="8"/>
      <c r="D882" s="10"/>
    </row>
    <row r="883" spans="2:4" x14ac:dyDescent="0.25">
      <c r="B883" s="8"/>
      <c r="C883" s="8"/>
      <c r="D883" s="10"/>
    </row>
    <row r="884" spans="2:4" x14ac:dyDescent="0.25">
      <c r="B884" s="8"/>
      <c r="C884" s="8"/>
      <c r="D884" s="10"/>
    </row>
    <row r="885" spans="2:4" x14ac:dyDescent="0.25">
      <c r="B885" s="8"/>
      <c r="C885" s="8"/>
      <c r="D885" s="10"/>
    </row>
    <row r="886" spans="2:4" x14ac:dyDescent="0.25">
      <c r="B886" s="8"/>
      <c r="C886" s="8"/>
      <c r="D886" s="10"/>
    </row>
    <row r="887" spans="2:4" x14ac:dyDescent="0.25">
      <c r="B887" s="8"/>
      <c r="C887" s="8"/>
      <c r="D887" s="10"/>
    </row>
    <row r="888" spans="2:4" x14ac:dyDescent="0.25">
      <c r="B888" s="8"/>
      <c r="C888" s="8"/>
      <c r="D888" s="10"/>
    </row>
    <row r="889" spans="2:4" x14ac:dyDescent="0.25">
      <c r="B889" s="8"/>
      <c r="C889" s="8"/>
      <c r="D889" s="10"/>
    </row>
    <row r="890" spans="2:4" x14ac:dyDescent="0.25">
      <c r="B890" s="8"/>
      <c r="C890" s="8"/>
      <c r="D890" s="10"/>
    </row>
    <row r="891" spans="2:4" x14ac:dyDescent="0.25">
      <c r="B891" s="8"/>
      <c r="C891" s="8"/>
      <c r="D891" s="10"/>
    </row>
    <row r="892" spans="2:4" x14ac:dyDescent="0.25">
      <c r="B892" s="8"/>
      <c r="C892" s="8"/>
      <c r="D892" s="10"/>
    </row>
    <row r="893" spans="2:4" x14ac:dyDescent="0.25">
      <c r="B893" s="8"/>
      <c r="C893" s="8"/>
      <c r="D893" s="10"/>
    </row>
    <row r="894" spans="2:4" x14ac:dyDescent="0.25">
      <c r="B894" s="8"/>
      <c r="C894" s="8"/>
      <c r="D894" s="10"/>
    </row>
    <row r="895" spans="2:4" x14ac:dyDescent="0.25">
      <c r="B895" s="8"/>
      <c r="C895" s="8"/>
      <c r="D895" s="10"/>
    </row>
    <row r="896" spans="2:4" x14ac:dyDescent="0.25">
      <c r="B896" s="8"/>
      <c r="C896" s="8"/>
      <c r="D896" s="10"/>
    </row>
    <row r="897" spans="2:4" x14ac:dyDescent="0.25">
      <c r="B897" s="8"/>
      <c r="C897" s="8"/>
      <c r="D897" s="10"/>
    </row>
    <row r="898" spans="2:4" x14ac:dyDescent="0.25">
      <c r="B898" s="8"/>
      <c r="C898" s="8"/>
      <c r="D898" s="10"/>
    </row>
    <row r="899" spans="2:4" x14ac:dyDescent="0.25">
      <c r="B899" s="8"/>
      <c r="C899" s="8"/>
      <c r="D899" s="10"/>
    </row>
    <row r="900" spans="2:4" x14ac:dyDescent="0.25">
      <c r="B900" s="8"/>
      <c r="C900" s="8"/>
      <c r="D900" s="10"/>
    </row>
    <row r="901" spans="2:4" x14ac:dyDescent="0.25">
      <c r="B901" s="8"/>
      <c r="C901" s="8"/>
      <c r="D901" s="10"/>
    </row>
    <row r="902" spans="2:4" x14ac:dyDescent="0.25">
      <c r="B902" s="8"/>
      <c r="C902" s="8"/>
      <c r="D902" s="10"/>
    </row>
    <row r="903" spans="2:4" x14ac:dyDescent="0.25">
      <c r="B903" s="8"/>
      <c r="C903" s="8"/>
      <c r="D903" s="10"/>
    </row>
    <row r="904" spans="2:4" x14ac:dyDescent="0.25">
      <c r="B904" s="8"/>
      <c r="C904" s="8"/>
      <c r="D904" s="10"/>
    </row>
    <row r="905" spans="2:4" x14ac:dyDescent="0.25">
      <c r="B905" s="8"/>
      <c r="C905" s="8"/>
      <c r="D905" s="10"/>
    </row>
    <row r="906" spans="2:4" x14ac:dyDescent="0.25">
      <c r="B906" s="8"/>
      <c r="C906" s="8"/>
      <c r="D906" s="10"/>
    </row>
    <row r="907" spans="2:4" x14ac:dyDescent="0.25">
      <c r="B907" s="8"/>
      <c r="C907" s="8"/>
      <c r="D907" s="10"/>
    </row>
    <row r="908" spans="2:4" x14ac:dyDescent="0.25">
      <c r="B908" s="8"/>
      <c r="C908" s="8"/>
      <c r="D908" s="10"/>
    </row>
    <row r="909" spans="2:4" x14ac:dyDescent="0.25">
      <c r="B909" s="8"/>
      <c r="C909" s="8"/>
      <c r="D909" s="10"/>
    </row>
    <row r="910" spans="2:4" x14ac:dyDescent="0.25">
      <c r="B910" s="8"/>
      <c r="C910" s="8"/>
      <c r="D910" s="10"/>
    </row>
    <row r="911" spans="2:4" x14ac:dyDescent="0.25">
      <c r="B911" s="8"/>
      <c r="C911" s="8"/>
      <c r="D911" s="10"/>
    </row>
    <row r="912" spans="2:4" x14ac:dyDescent="0.25">
      <c r="B912" s="8"/>
      <c r="C912" s="8"/>
      <c r="D912" s="10"/>
    </row>
    <row r="913" spans="2:4" x14ac:dyDescent="0.25">
      <c r="B913" s="8"/>
      <c r="C913" s="8"/>
      <c r="D913" s="10"/>
    </row>
    <row r="914" spans="2:4" x14ac:dyDescent="0.25">
      <c r="B914" s="8"/>
      <c r="C914" s="8"/>
      <c r="D914" s="10"/>
    </row>
    <row r="915" spans="2:4" x14ac:dyDescent="0.25">
      <c r="B915" s="8"/>
      <c r="C915" s="8"/>
      <c r="D915" s="10"/>
    </row>
    <row r="916" spans="2:4" x14ac:dyDescent="0.25">
      <c r="B916" s="8"/>
      <c r="C916" s="8"/>
      <c r="D916" s="10"/>
    </row>
    <row r="917" spans="2:4" x14ac:dyDescent="0.25">
      <c r="B917" s="8"/>
      <c r="C917" s="8"/>
      <c r="D917" s="10"/>
    </row>
    <row r="918" spans="2:4" x14ac:dyDescent="0.25">
      <c r="B918" s="8"/>
      <c r="C918" s="8"/>
      <c r="D918" s="10"/>
    </row>
    <row r="919" spans="2:4" x14ac:dyDescent="0.25">
      <c r="B919" s="8"/>
      <c r="C919" s="8"/>
      <c r="D919" s="10"/>
    </row>
    <row r="920" spans="2:4" x14ac:dyDescent="0.25">
      <c r="B920" s="8"/>
      <c r="C920" s="8"/>
      <c r="D920" s="10"/>
    </row>
    <row r="921" spans="2:4" x14ac:dyDescent="0.25">
      <c r="B921" s="8"/>
      <c r="C921" s="8"/>
      <c r="D921" s="10"/>
    </row>
    <row r="922" spans="2:4" x14ac:dyDescent="0.25">
      <c r="B922" s="8"/>
      <c r="C922" s="8"/>
      <c r="D922" s="10"/>
    </row>
    <row r="923" spans="2:4" x14ac:dyDescent="0.25">
      <c r="B923" s="8"/>
      <c r="C923" s="8"/>
      <c r="D923" s="10"/>
    </row>
    <row r="924" spans="2:4" x14ac:dyDescent="0.25">
      <c r="B924" s="8"/>
      <c r="C924" s="8"/>
      <c r="D924" s="10"/>
    </row>
    <row r="925" spans="2:4" x14ac:dyDescent="0.25">
      <c r="B925" s="8"/>
      <c r="C925" s="8"/>
      <c r="D925" s="10"/>
    </row>
    <row r="926" spans="2:4" x14ac:dyDescent="0.25">
      <c r="B926" s="8"/>
      <c r="C926" s="8"/>
      <c r="D926" s="10"/>
    </row>
    <row r="927" spans="2:4" x14ac:dyDescent="0.25">
      <c r="B927" s="8"/>
      <c r="C927" s="8"/>
      <c r="D927" s="10"/>
    </row>
    <row r="928" spans="2:4" x14ac:dyDescent="0.25">
      <c r="B928" s="8"/>
      <c r="C928" s="8"/>
      <c r="D928" s="10"/>
    </row>
    <row r="929" spans="2:4" x14ac:dyDescent="0.25">
      <c r="B929" s="8"/>
      <c r="C929" s="8"/>
      <c r="D929" s="10"/>
    </row>
    <row r="930" spans="2:4" x14ac:dyDescent="0.25">
      <c r="B930" s="8"/>
      <c r="C930" s="8"/>
      <c r="D930" s="10"/>
    </row>
    <row r="931" spans="2:4" x14ac:dyDescent="0.25">
      <c r="B931" s="8"/>
      <c r="C931" s="8"/>
      <c r="D931" s="10"/>
    </row>
    <row r="932" spans="2:4" x14ac:dyDescent="0.25">
      <c r="B932" s="8"/>
      <c r="C932" s="8"/>
      <c r="D932" s="10"/>
    </row>
    <row r="933" spans="2:4" x14ac:dyDescent="0.25">
      <c r="B933" s="8"/>
      <c r="C933" s="8"/>
      <c r="D933" s="10"/>
    </row>
    <row r="934" spans="2:4" x14ac:dyDescent="0.25">
      <c r="B934" s="8"/>
      <c r="C934" s="8"/>
      <c r="D934" s="10"/>
    </row>
    <row r="935" spans="2:4" x14ac:dyDescent="0.25">
      <c r="B935" s="8"/>
      <c r="C935" s="8"/>
      <c r="D935" s="10"/>
    </row>
    <row r="936" spans="2:4" x14ac:dyDescent="0.25">
      <c r="B936" s="8"/>
      <c r="C936" s="8"/>
      <c r="D936" s="10"/>
    </row>
    <row r="937" spans="2:4" x14ac:dyDescent="0.25">
      <c r="B937" s="8"/>
      <c r="C937" s="8"/>
      <c r="D937" s="10"/>
    </row>
    <row r="938" spans="2:4" x14ac:dyDescent="0.25">
      <c r="B938" s="8"/>
      <c r="C938" s="8"/>
      <c r="D938" s="10"/>
    </row>
    <row r="939" spans="2:4" x14ac:dyDescent="0.25">
      <c r="B939" s="8"/>
      <c r="C939" s="8"/>
      <c r="D939" s="10"/>
    </row>
    <row r="940" spans="2:4" x14ac:dyDescent="0.25">
      <c r="B940" s="8"/>
      <c r="C940" s="8"/>
      <c r="D940" s="10"/>
    </row>
    <row r="941" spans="2:4" x14ac:dyDescent="0.25">
      <c r="B941" s="8"/>
      <c r="C941" s="8"/>
      <c r="D941" s="10"/>
    </row>
    <row r="942" spans="2:4" x14ac:dyDescent="0.25">
      <c r="B942" s="8"/>
      <c r="C942" s="8"/>
      <c r="D942" s="10"/>
    </row>
    <row r="943" spans="2:4" x14ac:dyDescent="0.25">
      <c r="B943" s="8"/>
      <c r="C943" s="8"/>
      <c r="D943" s="10"/>
    </row>
    <row r="944" spans="2:4" x14ac:dyDescent="0.25">
      <c r="B944" s="8"/>
      <c r="C944" s="8"/>
      <c r="D944" s="10"/>
    </row>
    <row r="945" spans="2:4" x14ac:dyDescent="0.25">
      <c r="B945" s="8"/>
      <c r="C945" s="8"/>
      <c r="D945" s="10"/>
    </row>
    <row r="946" spans="2:4" x14ac:dyDescent="0.25">
      <c r="B946" s="8"/>
      <c r="C946" s="8"/>
      <c r="D946" s="10"/>
    </row>
    <row r="947" spans="2:4" x14ac:dyDescent="0.25">
      <c r="B947" s="8"/>
      <c r="C947" s="8"/>
      <c r="D947" s="10"/>
    </row>
    <row r="948" spans="2:4" x14ac:dyDescent="0.25">
      <c r="B948" s="8"/>
      <c r="C948" s="8"/>
      <c r="D948" s="10"/>
    </row>
    <row r="949" spans="2:4" x14ac:dyDescent="0.25">
      <c r="B949" s="8"/>
      <c r="C949" s="8"/>
      <c r="D949" s="10"/>
    </row>
    <row r="950" spans="2:4" x14ac:dyDescent="0.25">
      <c r="B950" s="8"/>
      <c r="C950" s="8"/>
      <c r="D950" s="10"/>
    </row>
    <row r="951" spans="2:4" x14ac:dyDescent="0.25">
      <c r="B951" s="8"/>
      <c r="C951" s="8"/>
      <c r="D951" s="10"/>
    </row>
    <row r="952" spans="2:4" x14ac:dyDescent="0.25">
      <c r="B952" s="8"/>
      <c r="C952" s="8"/>
      <c r="D952" s="10"/>
    </row>
    <row r="953" spans="2:4" x14ac:dyDescent="0.25">
      <c r="B953" s="8"/>
      <c r="C953" s="8"/>
      <c r="D953" s="10"/>
    </row>
    <row r="954" spans="2:4" x14ac:dyDescent="0.25">
      <c r="B954" s="8"/>
      <c r="C954" s="8"/>
      <c r="D954" s="10"/>
    </row>
    <row r="955" spans="2:4" x14ac:dyDescent="0.25">
      <c r="B955" s="8"/>
      <c r="C955" s="8"/>
      <c r="D955" s="10"/>
    </row>
    <row r="956" spans="2:4" x14ac:dyDescent="0.25">
      <c r="B956" s="8"/>
      <c r="C956" s="8"/>
      <c r="D956" s="10"/>
    </row>
    <row r="957" spans="2:4" x14ac:dyDescent="0.25">
      <c r="B957" s="8"/>
      <c r="C957" s="8"/>
      <c r="D957" s="10"/>
    </row>
    <row r="958" spans="2:4" x14ac:dyDescent="0.25">
      <c r="B958" s="8"/>
      <c r="C958" s="8"/>
      <c r="D958" s="10"/>
    </row>
    <row r="959" spans="2:4" x14ac:dyDescent="0.25">
      <c r="B959" s="8"/>
      <c r="C959" s="8"/>
      <c r="D959" s="10"/>
    </row>
    <row r="960" spans="2:4" x14ac:dyDescent="0.25">
      <c r="B960" s="8"/>
      <c r="C960" s="8"/>
      <c r="D960" s="10"/>
    </row>
    <row r="961" spans="2:4" x14ac:dyDescent="0.25">
      <c r="B961" s="8"/>
      <c r="C961" s="8"/>
      <c r="D961" s="10"/>
    </row>
    <row r="962" spans="2:4" x14ac:dyDescent="0.25">
      <c r="B962" s="8"/>
      <c r="C962" s="8"/>
      <c r="D962" s="10"/>
    </row>
    <row r="963" spans="2:4" x14ac:dyDescent="0.25">
      <c r="B963" s="8"/>
      <c r="C963" s="8"/>
      <c r="D963" s="10"/>
    </row>
    <row r="964" spans="2:4" x14ac:dyDescent="0.25">
      <c r="B964" s="8"/>
      <c r="C964" s="8"/>
      <c r="D964" s="10"/>
    </row>
    <row r="965" spans="2:4" x14ac:dyDescent="0.25">
      <c r="B965" s="8"/>
      <c r="C965" s="8"/>
      <c r="D965" s="10"/>
    </row>
    <row r="966" spans="2:4" x14ac:dyDescent="0.25">
      <c r="B966" s="8"/>
      <c r="C966" s="8"/>
      <c r="D966" s="10"/>
    </row>
    <row r="967" spans="2:4" x14ac:dyDescent="0.25">
      <c r="B967" s="8"/>
      <c r="C967" s="8"/>
      <c r="D967" s="10"/>
    </row>
    <row r="968" spans="2:4" x14ac:dyDescent="0.25">
      <c r="B968" s="8"/>
      <c r="C968" s="8"/>
      <c r="D968" s="10"/>
    </row>
    <row r="969" spans="2:4" x14ac:dyDescent="0.25">
      <c r="B969" s="8"/>
      <c r="C969" s="8"/>
      <c r="D969" s="10"/>
    </row>
    <row r="970" spans="2:4" x14ac:dyDescent="0.25">
      <c r="B970" s="8"/>
      <c r="C970" s="8"/>
      <c r="D970" s="10"/>
    </row>
    <row r="971" spans="2:4" x14ac:dyDescent="0.25">
      <c r="B971" s="8"/>
      <c r="C971" s="8"/>
      <c r="D971" s="10"/>
    </row>
    <row r="972" spans="2:4" x14ac:dyDescent="0.25">
      <c r="B972" s="8"/>
      <c r="C972" s="8"/>
      <c r="D972" s="10"/>
    </row>
    <row r="973" spans="2:4" x14ac:dyDescent="0.25">
      <c r="B973" s="8"/>
      <c r="C973" s="8"/>
      <c r="D973" s="10"/>
    </row>
    <row r="974" spans="2:4" x14ac:dyDescent="0.25">
      <c r="B974" s="8"/>
      <c r="C974" s="8"/>
      <c r="D974" s="10"/>
    </row>
    <row r="975" spans="2:4" x14ac:dyDescent="0.25">
      <c r="B975" s="8"/>
      <c r="C975" s="8"/>
      <c r="D975" s="10"/>
    </row>
    <row r="976" spans="2:4" x14ac:dyDescent="0.25">
      <c r="B976" s="8"/>
      <c r="C976" s="8"/>
      <c r="D976" s="10"/>
    </row>
    <row r="977" spans="2:4" x14ac:dyDescent="0.25">
      <c r="B977" s="8"/>
      <c r="C977" s="8"/>
      <c r="D977" s="10"/>
    </row>
    <row r="978" spans="2:4" x14ac:dyDescent="0.25">
      <c r="B978" s="8"/>
      <c r="C978" s="8"/>
      <c r="D978" s="10"/>
    </row>
    <row r="979" spans="2:4" x14ac:dyDescent="0.25">
      <c r="B979" s="8"/>
      <c r="C979" s="8"/>
      <c r="D979" s="10"/>
    </row>
    <row r="980" spans="2:4" x14ac:dyDescent="0.25">
      <c r="B980" s="8"/>
      <c r="C980" s="8"/>
      <c r="D980" s="10"/>
    </row>
    <row r="981" spans="2:4" x14ac:dyDescent="0.25">
      <c r="B981" s="8"/>
      <c r="C981" s="8"/>
      <c r="D981" s="10"/>
    </row>
    <row r="982" spans="2:4" x14ac:dyDescent="0.25">
      <c r="B982" s="8"/>
      <c r="C982" s="8"/>
      <c r="D982" s="10"/>
    </row>
    <row r="983" spans="2:4" x14ac:dyDescent="0.25">
      <c r="B983" s="8"/>
      <c r="C983" s="8"/>
      <c r="D983" s="10"/>
    </row>
    <row r="984" spans="2:4" x14ac:dyDescent="0.25">
      <c r="B984" s="8"/>
      <c r="C984" s="8"/>
      <c r="D984" s="10"/>
    </row>
    <row r="985" spans="2:4" x14ac:dyDescent="0.25">
      <c r="B985" s="8"/>
      <c r="C985" s="8"/>
      <c r="D985" s="10"/>
    </row>
    <row r="986" spans="2:4" x14ac:dyDescent="0.25">
      <c r="B986" s="8"/>
      <c r="C986" s="8"/>
      <c r="D986" s="10"/>
    </row>
    <row r="987" spans="2:4" x14ac:dyDescent="0.25">
      <c r="B987" s="8"/>
      <c r="C987" s="8"/>
      <c r="D987" s="10"/>
    </row>
    <row r="988" spans="2:4" x14ac:dyDescent="0.25">
      <c r="B988" s="8"/>
      <c r="C988" s="8"/>
      <c r="D988" s="10"/>
    </row>
    <row r="989" spans="2:4" x14ac:dyDescent="0.25">
      <c r="B989" s="8"/>
      <c r="C989" s="8"/>
      <c r="D989" s="10"/>
    </row>
    <row r="990" spans="2:4" x14ac:dyDescent="0.25">
      <c r="B990" s="8"/>
      <c r="C990" s="8"/>
      <c r="D990" s="10"/>
    </row>
    <row r="991" spans="2:4" x14ac:dyDescent="0.25">
      <c r="B991" s="8"/>
      <c r="C991" s="8"/>
      <c r="D991" s="10"/>
    </row>
    <row r="992" spans="2:4" x14ac:dyDescent="0.25">
      <c r="B992" s="8"/>
      <c r="C992" s="8"/>
      <c r="D992" s="10"/>
    </row>
    <row r="993" spans="2:4" x14ac:dyDescent="0.25">
      <c r="B993" s="8"/>
      <c r="C993" s="8"/>
      <c r="D993" s="10"/>
    </row>
    <row r="994" spans="2:4" x14ac:dyDescent="0.25">
      <c r="B994" s="8"/>
      <c r="C994" s="8"/>
      <c r="D994" s="10"/>
    </row>
    <row r="995" spans="2:4" x14ac:dyDescent="0.25">
      <c r="B995" s="8"/>
      <c r="C995" s="8"/>
      <c r="D995" s="10"/>
    </row>
    <row r="996" spans="2:4" x14ac:dyDescent="0.25">
      <c r="B996" s="8"/>
      <c r="C996" s="8"/>
      <c r="D996" s="10"/>
    </row>
    <row r="997" spans="2:4" x14ac:dyDescent="0.25">
      <c r="B997" s="8"/>
      <c r="C997" s="8"/>
      <c r="D997" s="10"/>
    </row>
    <row r="998" spans="2:4" x14ac:dyDescent="0.25">
      <c r="B998" s="8"/>
      <c r="C998" s="8"/>
      <c r="D998" s="10"/>
    </row>
    <row r="999" spans="2:4" x14ac:dyDescent="0.25">
      <c r="B999" s="8"/>
      <c r="C999" s="8"/>
      <c r="D999" s="10"/>
    </row>
    <row r="1000" spans="2:4" x14ac:dyDescent="0.25">
      <c r="B1000" s="8"/>
      <c r="C1000" s="8"/>
      <c r="D1000" s="10"/>
    </row>
    <row r="1001" spans="2:4" x14ac:dyDescent="0.25">
      <c r="B1001" s="8"/>
      <c r="C1001" s="8"/>
      <c r="D1001" s="10"/>
    </row>
    <row r="1002" spans="2:4" x14ac:dyDescent="0.25">
      <c r="B1002" s="8"/>
      <c r="C1002" s="8"/>
      <c r="D1002" s="10"/>
    </row>
    <row r="1003" spans="2:4" x14ac:dyDescent="0.25">
      <c r="B1003" s="8"/>
      <c r="C1003" s="8"/>
      <c r="D1003" s="10"/>
    </row>
    <row r="1004" spans="2:4" x14ac:dyDescent="0.25">
      <c r="B1004" s="8"/>
      <c r="C1004" s="8"/>
      <c r="D1004" s="10"/>
    </row>
    <row r="1005" spans="2:4" x14ac:dyDescent="0.25">
      <c r="B1005" s="8"/>
      <c r="C1005" s="8"/>
      <c r="D1005" s="10"/>
    </row>
    <row r="1006" spans="2:4" x14ac:dyDescent="0.25">
      <c r="B1006" s="8"/>
      <c r="C1006" s="8"/>
      <c r="D1006" s="10"/>
    </row>
    <row r="1007" spans="2:4" x14ac:dyDescent="0.25">
      <c r="B1007" s="8"/>
      <c r="C1007" s="8"/>
      <c r="D1007" s="10"/>
    </row>
    <row r="1008" spans="2:4" x14ac:dyDescent="0.25">
      <c r="B1008" s="8"/>
      <c r="C1008" s="8"/>
      <c r="D1008" s="10"/>
    </row>
    <row r="1009" spans="2:4" x14ac:dyDescent="0.25">
      <c r="B1009" s="8"/>
      <c r="C1009" s="8"/>
      <c r="D1009" s="10"/>
    </row>
    <row r="1010" spans="2:4" x14ac:dyDescent="0.25">
      <c r="B1010" s="8"/>
      <c r="C1010" s="8"/>
      <c r="D1010" s="10"/>
    </row>
    <row r="1011" spans="2:4" x14ac:dyDescent="0.25">
      <c r="B1011" s="8"/>
      <c r="C1011" s="8"/>
      <c r="D1011" s="10"/>
    </row>
    <row r="1012" spans="2:4" x14ac:dyDescent="0.25">
      <c r="B1012" s="8"/>
      <c r="C1012" s="8"/>
      <c r="D1012" s="10"/>
    </row>
    <row r="1013" spans="2:4" x14ac:dyDescent="0.25">
      <c r="B1013" s="8"/>
      <c r="C1013" s="8"/>
      <c r="D1013" s="10"/>
    </row>
    <row r="1014" spans="2:4" x14ac:dyDescent="0.25">
      <c r="B1014" s="8"/>
      <c r="C1014" s="8"/>
      <c r="D1014" s="10"/>
    </row>
    <row r="1015" spans="2:4" x14ac:dyDescent="0.25">
      <c r="B1015" s="8"/>
      <c r="C1015" s="8"/>
      <c r="D1015" s="10"/>
    </row>
    <row r="1016" spans="2:4" x14ac:dyDescent="0.25">
      <c r="B1016" s="8"/>
      <c r="C1016" s="8"/>
      <c r="D1016" s="10"/>
    </row>
    <row r="1017" spans="2:4" x14ac:dyDescent="0.25">
      <c r="B1017" s="8"/>
      <c r="C1017" s="8"/>
      <c r="D1017" s="10"/>
    </row>
    <row r="1018" spans="2:4" x14ac:dyDescent="0.25">
      <c r="B1018" s="8"/>
      <c r="C1018" s="8"/>
      <c r="D1018" s="10"/>
    </row>
    <row r="1019" spans="2:4" x14ac:dyDescent="0.25">
      <c r="B1019" s="8"/>
      <c r="C1019" s="8"/>
      <c r="D1019" s="10"/>
    </row>
    <row r="1020" spans="2:4" x14ac:dyDescent="0.25">
      <c r="B1020" s="8"/>
      <c r="C1020" s="8"/>
      <c r="D1020" s="10"/>
    </row>
    <row r="1021" spans="2:4" x14ac:dyDescent="0.25">
      <c r="B1021" s="8"/>
      <c r="C1021" s="8"/>
      <c r="D1021" s="10"/>
    </row>
    <row r="1022" spans="2:4" x14ac:dyDescent="0.25">
      <c r="B1022" s="8"/>
      <c r="C1022" s="8"/>
      <c r="D1022" s="10"/>
    </row>
    <row r="1023" spans="2:4" x14ac:dyDescent="0.25">
      <c r="B1023" s="8"/>
      <c r="C1023" s="8"/>
      <c r="D1023" s="10"/>
    </row>
    <row r="1024" spans="2:4" x14ac:dyDescent="0.25">
      <c r="B1024" s="8"/>
      <c r="C1024" s="8"/>
      <c r="D1024" s="10"/>
    </row>
    <row r="1025" spans="2:4" x14ac:dyDescent="0.25">
      <c r="B1025" s="8"/>
      <c r="C1025" s="8"/>
      <c r="D1025" s="10"/>
    </row>
    <row r="1026" spans="2:4" x14ac:dyDescent="0.25">
      <c r="B1026" s="8"/>
      <c r="C1026" s="8"/>
      <c r="D1026" s="10"/>
    </row>
    <row r="1027" spans="2:4" x14ac:dyDescent="0.25">
      <c r="B1027" s="8"/>
      <c r="C1027" s="8"/>
      <c r="D1027" s="10"/>
    </row>
    <row r="1028" spans="2:4" x14ac:dyDescent="0.25">
      <c r="B1028" s="8"/>
      <c r="C1028" s="8"/>
      <c r="D1028" s="10"/>
    </row>
    <row r="1029" spans="2:4" x14ac:dyDescent="0.25">
      <c r="B1029" s="8"/>
      <c r="C1029" s="8"/>
      <c r="D1029" s="10"/>
    </row>
    <row r="1030" spans="2:4" x14ac:dyDescent="0.25">
      <c r="B1030" s="8"/>
      <c r="C1030" s="8"/>
      <c r="D1030" s="10"/>
    </row>
    <row r="1031" spans="2:4" x14ac:dyDescent="0.25">
      <c r="B1031" s="8"/>
      <c r="C1031" s="8"/>
      <c r="D1031" s="10"/>
    </row>
    <row r="1032" spans="2:4" x14ac:dyDescent="0.25">
      <c r="B1032" s="8"/>
      <c r="C1032" s="8"/>
      <c r="D1032" s="10"/>
    </row>
    <row r="1033" spans="2:4" x14ac:dyDescent="0.25">
      <c r="B1033" s="8"/>
      <c r="C1033" s="8"/>
      <c r="D1033" s="10"/>
    </row>
    <row r="1034" spans="2:4" x14ac:dyDescent="0.25">
      <c r="B1034" s="8"/>
      <c r="C1034" s="8"/>
      <c r="D1034" s="10"/>
    </row>
    <row r="1035" spans="2:4" x14ac:dyDescent="0.25">
      <c r="B1035" s="8"/>
      <c r="C1035" s="8"/>
      <c r="D1035" s="10"/>
    </row>
    <row r="1036" spans="2:4" x14ac:dyDescent="0.25">
      <c r="B1036" s="8"/>
      <c r="C1036" s="8"/>
      <c r="D1036" s="10"/>
    </row>
    <row r="1037" spans="2:4" x14ac:dyDescent="0.25">
      <c r="B1037" s="8"/>
      <c r="C1037" s="8"/>
      <c r="D1037" s="10"/>
    </row>
    <row r="1038" spans="2:4" x14ac:dyDescent="0.25">
      <c r="B1038" s="8"/>
      <c r="C1038" s="8"/>
      <c r="D1038" s="10"/>
    </row>
    <row r="1039" spans="2:4" x14ac:dyDescent="0.25">
      <c r="B1039" s="8"/>
      <c r="C1039" s="8"/>
      <c r="D1039" s="10"/>
    </row>
    <row r="1040" spans="2:4" x14ac:dyDescent="0.25">
      <c r="B1040" s="8"/>
      <c r="C1040" s="8"/>
      <c r="D1040" s="10"/>
    </row>
    <row r="1041" spans="2:4" x14ac:dyDescent="0.25">
      <c r="B1041" s="8"/>
      <c r="C1041" s="8"/>
      <c r="D1041" s="10"/>
    </row>
    <row r="1042" spans="2:4" x14ac:dyDescent="0.25">
      <c r="B1042" s="8"/>
      <c r="C1042" s="8"/>
      <c r="D1042" s="10"/>
    </row>
    <row r="1043" spans="2:4" x14ac:dyDescent="0.25">
      <c r="B1043" s="8"/>
      <c r="C1043" s="8"/>
      <c r="D1043" s="10"/>
    </row>
    <row r="1044" spans="2:4" x14ac:dyDescent="0.25">
      <c r="B1044" s="8"/>
      <c r="C1044" s="8"/>
      <c r="D1044" s="10"/>
    </row>
    <row r="1045" spans="2:4" x14ac:dyDescent="0.25">
      <c r="B1045" s="8"/>
      <c r="C1045" s="8"/>
      <c r="D1045" s="10"/>
    </row>
    <row r="1046" spans="2:4" x14ac:dyDescent="0.25">
      <c r="B1046" s="8"/>
      <c r="C1046" s="8"/>
      <c r="D1046" s="10"/>
    </row>
    <row r="1047" spans="2:4" x14ac:dyDescent="0.25">
      <c r="B1047" s="8"/>
      <c r="C1047" s="8"/>
      <c r="D1047" s="10"/>
    </row>
    <row r="1048" spans="2:4" x14ac:dyDescent="0.25">
      <c r="B1048" s="8"/>
      <c r="C1048" s="8"/>
      <c r="D1048" s="10"/>
    </row>
    <row r="1049" spans="2:4" x14ac:dyDescent="0.25">
      <c r="B1049" s="8"/>
      <c r="C1049" s="8"/>
      <c r="D1049" s="10"/>
    </row>
    <row r="1050" spans="2:4" x14ac:dyDescent="0.25">
      <c r="B1050" s="8"/>
      <c r="C1050" s="8"/>
      <c r="D1050" s="10"/>
    </row>
    <row r="1051" spans="2:4" x14ac:dyDescent="0.25">
      <c r="B1051" s="8"/>
      <c r="C1051" s="8"/>
      <c r="D1051" s="10"/>
    </row>
    <row r="1052" spans="2:4" x14ac:dyDescent="0.25">
      <c r="B1052" s="8"/>
      <c r="C1052" s="8"/>
      <c r="D1052" s="10"/>
    </row>
    <row r="1053" spans="2:4" x14ac:dyDescent="0.25">
      <c r="B1053" s="8"/>
      <c r="C1053" s="8"/>
      <c r="D1053" s="10"/>
    </row>
    <row r="1054" spans="2:4" x14ac:dyDescent="0.25">
      <c r="B1054" s="8"/>
      <c r="C1054" s="8"/>
      <c r="D1054" s="10"/>
    </row>
    <row r="1055" spans="2:4" x14ac:dyDescent="0.25">
      <c r="B1055" s="8"/>
      <c r="C1055" s="8"/>
      <c r="D1055" s="10"/>
    </row>
    <row r="1056" spans="2:4" x14ac:dyDescent="0.25">
      <c r="B1056" s="8"/>
      <c r="C1056" s="8"/>
      <c r="D1056" s="10"/>
    </row>
    <row r="1057" spans="2:4" x14ac:dyDescent="0.25">
      <c r="B1057" s="8"/>
      <c r="C1057" s="8"/>
      <c r="D1057" s="10"/>
    </row>
    <row r="1058" spans="2:4" x14ac:dyDescent="0.25">
      <c r="B1058" s="8"/>
      <c r="C1058" s="8"/>
      <c r="D1058" s="10"/>
    </row>
    <row r="1059" spans="2:4" x14ac:dyDescent="0.25">
      <c r="B1059" s="8"/>
      <c r="C1059" s="8"/>
      <c r="D1059" s="10"/>
    </row>
    <row r="1060" spans="2:4" x14ac:dyDescent="0.25">
      <c r="B1060" s="8"/>
      <c r="C1060" s="8"/>
      <c r="D1060" s="10"/>
    </row>
    <row r="1061" spans="2:4" x14ac:dyDescent="0.25">
      <c r="B1061" s="8"/>
      <c r="C1061" s="8"/>
      <c r="D1061" s="10"/>
    </row>
    <row r="1062" spans="2:4" x14ac:dyDescent="0.25">
      <c r="B1062" s="8"/>
      <c r="C1062" s="8"/>
      <c r="D1062" s="10"/>
    </row>
    <row r="1063" spans="2:4" x14ac:dyDescent="0.25">
      <c r="B1063" s="8"/>
      <c r="C1063" s="8"/>
      <c r="D1063" s="10"/>
    </row>
    <row r="1064" spans="2:4" x14ac:dyDescent="0.25">
      <c r="B1064" s="8"/>
      <c r="C1064" s="8"/>
      <c r="D1064" s="10"/>
    </row>
    <row r="1065" spans="2:4" x14ac:dyDescent="0.25">
      <c r="B1065" s="8"/>
      <c r="C1065" s="8"/>
      <c r="D1065" s="10"/>
    </row>
    <row r="1066" spans="2:4" x14ac:dyDescent="0.25">
      <c r="B1066" s="8"/>
      <c r="C1066" s="8"/>
      <c r="D1066" s="10"/>
    </row>
    <row r="1067" spans="2:4" x14ac:dyDescent="0.25">
      <c r="B1067" s="8"/>
      <c r="C1067" s="8"/>
      <c r="D1067" s="10"/>
    </row>
    <row r="1068" spans="2:4" x14ac:dyDescent="0.25">
      <c r="B1068" s="8"/>
      <c r="C1068" s="8"/>
      <c r="D1068" s="10"/>
    </row>
    <row r="1069" spans="2:4" x14ac:dyDescent="0.25">
      <c r="B1069" s="8"/>
      <c r="C1069" s="8"/>
      <c r="D1069" s="10"/>
    </row>
    <row r="1070" spans="2:4" x14ac:dyDescent="0.25">
      <c r="B1070" s="8"/>
      <c r="C1070" s="8"/>
      <c r="D1070" s="10"/>
    </row>
    <row r="1071" spans="2:4" x14ac:dyDescent="0.25">
      <c r="B1071" s="8"/>
      <c r="C1071" s="8"/>
      <c r="D1071" s="10"/>
    </row>
    <row r="1072" spans="2:4" x14ac:dyDescent="0.25">
      <c r="B1072" s="8"/>
      <c r="C1072" s="8"/>
      <c r="D1072" s="10"/>
    </row>
    <row r="1073" spans="2:4" x14ac:dyDescent="0.25">
      <c r="B1073" s="8"/>
      <c r="C1073" s="8"/>
      <c r="D1073" s="10"/>
    </row>
    <row r="1074" spans="2:4" x14ac:dyDescent="0.25">
      <c r="B1074" s="8"/>
      <c r="C1074" s="8"/>
      <c r="D1074" s="10"/>
    </row>
    <row r="1075" spans="2:4" x14ac:dyDescent="0.25">
      <c r="B1075" s="8"/>
      <c r="C1075" s="8"/>
      <c r="D1075" s="10"/>
    </row>
    <row r="1076" spans="2:4" x14ac:dyDescent="0.25">
      <c r="B1076" s="8"/>
      <c r="C1076" s="8"/>
      <c r="D1076" s="10"/>
    </row>
    <row r="1077" spans="2:4" x14ac:dyDescent="0.25">
      <c r="B1077" s="8"/>
      <c r="C1077" s="8"/>
      <c r="D1077" s="10"/>
    </row>
    <row r="1078" spans="2:4" x14ac:dyDescent="0.25">
      <c r="B1078" s="8"/>
      <c r="C1078" s="8"/>
      <c r="D1078" s="10"/>
    </row>
    <row r="1079" spans="2:4" x14ac:dyDescent="0.25">
      <c r="B1079" s="8"/>
      <c r="C1079" s="8"/>
      <c r="D1079" s="10"/>
    </row>
    <row r="1080" spans="2:4" x14ac:dyDescent="0.25">
      <c r="B1080" s="8"/>
      <c r="C1080" s="8"/>
      <c r="D1080" s="10"/>
    </row>
    <row r="1081" spans="2:4" x14ac:dyDescent="0.25">
      <c r="B1081" s="8"/>
      <c r="C1081" s="8"/>
      <c r="D1081" s="10"/>
    </row>
    <row r="1082" spans="2:4" x14ac:dyDescent="0.25">
      <c r="B1082" s="8"/>
      <c r="C1082" s="8"/>
      <c r="D1082" s="10"/>
    </row>
    <row r="1083" spans="2:4" x14ac:dyDescent="0.25">
      <c r="B1083" s="8"/>
      <c r="C1083" s="8"/>
      <c r="D1083" s="10"/>
    </row>
    <row r="1084" spans="2:4" x14ac:dyDescent="0.25">
      <c r="B1084" s="8"/>
      <c r="C1084" s="8"/>
      <c r="D1084" s="10"/>
    </row>
    <row r="1085" spans="2:4" x14ac:dyDescent="0.25">
      <c r="B1085" s="8"/>
      <c r="C1085" s="8"/>
      <c r="D1085" s="10"/>
    </row>
    <row r="1086" spans="2:4" x14ac:dyDescent="0.25">
      <c r="B1086" s="8"/>
      <c r="C1086" s="8"/>
      <c r="D1086" s="10"/>
    </row>
    <row r="1087" spans="2:4" x14ac:dyDescent="0.25">
      <c r="B1087" s="8"/>
      <c r="C1087" s="8"/>
      <c r="D1087" s="10"/>
    </row>
    <row r="1088" spans="2:4" x14ac:dyDescent="0.25">
      <c r="B1088" s="8"/>
      <c r="C1088" s="8"/>
      <c r="D1088" s="10"/>
    </row>
    <row r="1089" spans="2:4" x14ac:dyDescent="0.25">
      <c r="B1089" s="8"/>
      <c r="C1089" s="8"/>
      <c r="D1089" s="10"/>
    </row>
    <row r="1090" spans="2:4" x14ac:dyDescent="0.25">
      <c r="B1090" s="8"/>
      <c r="C1090" s="8"/>
      <c r="D1090" s="10"/>
    </row>
    <row r="1091" spans="2:4" x14ac:dyDescent="0.25">
      <c r="B1091" s="8"/>
      <c r="C1091" s="8"/>
      <c r="D1091" s="10"/>
    </row>
    <row r="1092" spans="2:4" x14ac:dyDescent="0.25">
      <c r="B1092" s="8"/>
      <c r="C1092" s="8"/>
      <c r="D1092" s="10"/>
    </row>
    <row r="1093" spans="2:4" x14ac:dyDescent="0.25">
      <c r="B1093" s="8"/>
      <c r="C1093" s="8"/>
      <c r="D1093" s="10"/>
    </row>
    <row r="1094" spans="2:4" x14ac:dyDescent="0.25">
      <c r="B1094" s="8"/>
      <c r="C1094" s="8"/>
      <c r="D1094" s="10"/>
    </row>
    <row r="1095" spans="2:4" x14ac:dyDescent="0.25">
      <c r="B1095" s="8"/>
      <c r="C1095" s="8"/>
      <c r="D1095" s="10"/>
    </row>
    <row r="1096" spans="2:4" x14ac:dyDescent="0.25">
      <c r="B1096" s="8"/>
      <c r="C1096" s="8"/>
      <c r="D1096" s="10"/>
    </row>
    <row r="1097" spans="2:4" x14ac:dyDescent="0.25">
      <c r="B1097" s="8"/>
      <c r="C1097" s="8"/>
      <c r="D1097" s="10"/>
    </row>
    <row r="1098" spans="2:4" x14ac:dyDescent="0.25">
      <c r="B1098" s="8"/>
      <c r="C1098" s="8"/>
      <c r="D1098" s="10"/>
    </row>
    <row r="1099" spans="2:4" x14ac:dyDescent="0.25">
      <c r="B1099" s="8"/>
      <c r="C1099" s="8"/>
      <c r="D1099" s="10"/>
    </row>
    <row r="1100" spans="2:4" x14ac:dyDescent="0.25">
      <c r="B1100" s="8"/>
      <c r="C1100" s="8"/>
      <c r="D1100" s="10"/>
    </row>
    <row r="1101" spans="2:4" x14ac:dyDescent="0.25">
      <c r="B1101" s="8"/>
      <c r="C1101" s="8"/>
      <c r="D1101" s="10"/>
    </row>
    <row r="1102" spans="2:4" x14ac:dyDescent="0.25">
      <c r="B1102" s="8"/>
      <c r="C1102" s="8"/>
      <c r="D1102" s="10"/>
    </row>
    <row r="1103" spans="2:4" x14ac:dyDescent="0.25">
      <c r="B1103" s="8"/>
      <c r="C1103" s="8"/>
      <c r="D1103" s="10"/>
    </row>
    <row r="1104" spans="2:4" x14ac:dyDescent="0.25">
      <c r="B1104" s="8"/>
      <c r="C1104" s="8"/>
      <c r="D1104" s="10"/>
    </row>
    <row r="1105" spans="2:4" x14ac:dyDescent="0.25">
      <c r="B1105" s="8"/>
      <c r="C1105" s="8"/>
      <c r="D1105" s="10"/>
    </row>
    <row r="1106" spans="2:4" x14ac:dyDescent="0.25">
      <c r="B1106" s="8"/>
      <c r="C1106" s="8"/>
      <c r="D1106" s="10"/>
    </row>
    <row r="1107" spans="2:4" x14ac:dyDescent="0.25">
      <c r="B1107" s="8"/>
      <c r="C1107" s="8"/>
      <c r="D1107" s="10"/>
    </row>
    <row r="1108" spans="2:4" x14ac:dyDescent="0.25">
      <c r="B1108" s="8"/>
      <c r="C1108" s="8"/>
      <c r="D1108" s="10"/>
    </row>
    <row r="1109" spans="2:4" x14ac:dyDescent="0.25">
      <c r="B1109" s="8"/>
      <c r="C1109" s="8"/>
      <c r="D1109" s="10"/>
    </row>
    <row r="1110" spans="2:4" x14ac:dyDescent="0.25">
      <c r="B1110" s="8"/>
      <c r="C1110" s="8"/>
      <c r="D1110" s="10"/>
    </row>
    <row r="1111" spans="2:4" x14ac:dyDescent="0.25">
      <c r="B1111" s="8"/>
      <c r="C1111" s="8"/>
      <c r="D1111" s="10"/>
    </row>
    <row r="1112" spans="2:4" x14ac:dyDescent="0.25">
      <c r="B1112" s="8"/>
      <c r="C1112" s="8"/>
      <c r="D1112" s="10"/>
    </row>
    <row r="1113" spans="2:4" x14ac:dyDescent="0.25">
      <c r="B1113" s="8"/>
      <c r="C1113" s="8"/>
      <c r="D1113" s="10"/>
    </row>
    <row r="1114" spans="2:4" x14ac:dyDescent="0.25">
      <c r="B1114" s="8"/>
      <c r="C1114" s="8"/>
      <c r="D1114" s="10"/>
    </row>
    <row r="1115" spans="2:4" x14ac:dyDescent="0.25">
      <c r="B1115" s="8"/>
      <c r="C1115" s="8"/>
      <c r="D1115" s="10"/>
    </row>
    <row r="1116" spans="2:4" x14ac:dyDescent="0.25">
      <c r="B1116" s="8"/>
      <c r="C1116" s="8"/>
      <c r="D1116" s="10"/>
    </row>
    <row r="1117" spans="2:4" x14ac:dyDescent="0.25">
      <c r="B1117" s="8"/>
      <c r="C1117" s="8"/>
      <c r="D1117" s="10"/>
    </row>
    <row r="1118" spans="2:4" x14ac:dyDescent="0.25">
      <c r="B1118" s="8"/>
      <c r="C1118" s="8"/>
      <c r="D1118" s="10"/>
    </row>
    <row r="1119" spans="2:4" x14ac:dyDescent="0.25">
      <c r="B1119" s="8"/>
      <c r="C1119" s="8"/>
      <c r="D1119" s="10"/>
    </row>
    <row r="1120" spans="2:4" x14ac:dyDescent="0.25">
      <c r="B1120" s="8"/>
      <c r="C1120" s="8"/>
      <c r="D1120" s="10"/>
    </row>
    <row r="1121" spans="2:4" x14ac:dyDescent="0.25">
      <c r="B1121" s="8"/>
      <c r="C1121" s="8"/>
      <c r="D1121" s="10"/>
    </row>
    <row r="1122" spans="2:4" x14ac:dyDescent="0.25">
      <c r="B1122" s="8"/>
      <c r="C1122" s="8"/>
      <c r="D1122" s="10"/>
    </row>
    <row r="1123" spans="2:4" x14ac:dyDescent="0.25">
      <c r="B1123" s="8"/>
      <c r="C1123" s="8"/>
      <c r="D1123" s="10"/>
    </row>
    <row r="1124" spans="2:4" x14ac:dyDescent="0.25">
      <c r="B1124" s="8"/>
      <c r="C1124" s="8"/>
      <c r="D1124" s="10"/>
    </row>
    <row r="1125" spans="2:4" x14ac:dyDescent="0.25">
      <c r="B1125" s="8"/>
      <c r="C1125" s="8"/>
      <c r="D1125" s="10"/>
    </row>
    <row r="1126" spans="2:4" x14ac:dyDescent="0.25">
      <c r="B1126" s="8"/>
      <c r="C1126" s="8"/>
      <c r="D1126" s="10"/>
    </row>
    <row r="1127" spans="2:4" x14ac:dyDescent="0.25">
      <c r="B1127" s="8"/>
      <c r="C1127" s="8"/>
      <c r="D1127" s="10"/>
    </row>
    <row r="1128" spans="2:4" x14ac:dyDescent="0.25">
      <c r="B1128" s="8"/>
      <c r="C1128" s="8"/>
      <c r="D1128" s="10"/>
    </row>
    <row r="1129" spans="2:4" x14ac:dyDescent="0.25">
      <c r="B1129" s="8"/>
      <c r="C1129" s="8"/>
      <c r="D1129" s="10"/>
    </row>
    <row r="1130" spans="2:4" x14ac:dyDescent="0.25">
      <c r="B1130" s="8"/>
      <c r="C1130" s="8"/>
      <c r="D1130" s="10"/>
    </row>
    <row r="1131" spans="2:4" x14ac:dyDescent="0.25">
      <c r="B1131" s="8"/>
      <c r="C1131" s="8"/>
      <c r="D1131" s="10"/>
    </row>
    <row r="1132" spans="2:4" x14ac:dyDescent="0.25">
      <c r="B1132" s="8"/>
      <c r="C1132" s="8"/>
      <c r="D1132" s="10"/>
    </row>
    <row r="1133" spans="2:4" x14ac:dyDescent="0.25">
      <c r="B1133" s="8"/>
      <c r="C1133" s="8"/>
      <c r="D1133" s="10"/>
    </row>
    <row r="1134" spans="2:4" x14ac:dyDescent="0.25">
      <c r="B1134" s="8"/>
      <c r="C1134" s="8"/>
      <c r="D1134" s="10"/>
    </row>
    <row r="1135" spans="2:4" x14ac:dyDescent="0.25">
      <c r="B1135" s="8"/>
      <c r="C1135" s="8"/>
      <c r="D1135" s="10"/>
    </row>
    <row r="1136" spans="2:4" x14ac:dyDescent="0.25">
      <c r="B1136" s="8"/>
      <c r="C1136" s="8"/>
      <c r="D1136" s="10"/>
    </row>
    <row r="1137" spans="2:4" x14ac:dyDescent="0.25">
      <c r="B1137" s="8"/>
      <c r="C1137" s="8"/>
      <c r="D1137" s="10"/>
    </row>
    <row r="1138" spans="2:4" x14ac:dyDescent="0.25">
      <c r="B1138" s="8"/>
      <c r="C1138" s="8"/>
      <c r="D1138" s="10"/>
    </row>
    <row r="1139" spans="2:4" x14ac:dyDescent="0.25">
      <c r="B1139" s="8"/>
      <c r="C1139" s="8"/>
      <c r="D1139" s="10"/>
    </row>
    <row r="1140" spans="2:4" x14ac:dyDescent="0.25">
      <c r="B1140" s="8"/>
      <c r="C1140" s="8"/>
      <c r="D1140" s="10"/>
    </row>
    <row r="1141" spans="2:4" x14ac:dyDescent="0.25">
      <c r="B1141" s="8"/>
      <c r="C1141" s="8"/>
      <c r="D1141" s="10"/>
    </row>
    <row r="1142" spans="2:4" x14ac:dyDescent="0.25">
      <c r="B1142" s="8"/>
      <c r="C1142" s="8"/>
      <c r="D1142" s="10"/>
    </row>
    <row r="1143" spans="2:4" x14ac:dyDescent="0.25">
      <c r="B1143" s="8"/>
      <c r="C1143" s="8"/>
      <c r="D1143" s="10"/>
    </row>
    <row r="1144" spans="2:4" x14ac:dyDescent="0.25">
      <c r="B1144" s="8"/>
      <c r="C1144" s="8"/>
      <c r="D1144" s="10"/>
    </row>
    <row r="1145" spans="2:4" x14ac:dyDescent="0.25">
      <c r="B1145" s="8"/>
      <c r="C1145" s="8"/>
      <c r="D1145" s="10"/>
    </row>
    <row r="1146" spans="2:4" x14ac:dyDescent="0.25">
      <c r="B1146" s="8"/>
      <c r="C1146" s="8"/>
      <c r="D1146" s="10"/>
    </row>
    <row r="1147" spans="2:4" x14ac:dyDescent="0.25">
      <c r="B1147" s="8"/>
      <c r="C1147" s="8"/>
      <c r="D1147" s="10"/>
    </row>
    <row r="1148" spans="2:4" x14ac:dyDescent="0.25">
      <c r="B1148" s="8"/>
      <c r="C1148" s="8"/>
      <c r="D1148" s="10"/>
    </row>
    <row r="1149" spans="2:4" x14ac:dyDescent="0.25">
      <c r="B1149" s="8"/>
      <c r="C1149" s="8"/>
      <c r="D1149" s="10"/>
    </row>
    <row r="1150" spans="2:4" x14ac:dyDescent="0.25">
      <c r="B1150" s="8"/>
      <c r="C1150" s="8"/>
      <c r="D1150" s="10"/>
    </row>
    <row r="1151" spans="2:4" x14ac:dyDescent="0.25">
      <c r="B1151" s="8"/>
      <c r="C1151" s="8"/>
      <c r="D1151" s="10"/>
    </row>
    <row r="1152" spans="2:4" x14ac:dyDescent="0.25">
      <c r="B1152" s="8"/>
      <c r="C1152" s="8"/>
      <c r="D1152" s="10"/>
    </row>
    <row r="1153" spans="2:4" x14ac:dyDescent="0.25">
      <c r="B1153" s="8"/>
      <c r="C1153" s="8"/>
      <c r="D1153" s="10"/>
    </row>
    <row r="1154" spans="2:4" x14ac:dyDescent="0.25">
      <c r="B1154" s="8"/>
      <c r="C1154" s="8"/>
      <c r="D1154" s="10"/>
    </row>
    <row r="1155" spans="2:4" x14ac:dyDescent="0.25">
      <c r="B1155" s="8"/>
      <c r="C1155" s="8"/>
      <c r="D1155" s="10"/>
    </row>
    <row r="1156" spans="2:4" x14ac:dyDescent="0.25">
      <c r="B1156" s="8"/>
      <c r="C1156" s="8"/>
      <c r="D1156" s="10"/>
    </row>
    <row r="1157" spans="2:4" x14ac:dyDescent="0.25">
      <c r="B1157" s="8"/>
      <c r="C1157" s="8"/>
      <c r="D1157" s="10"/>
    </row>
    <row r="1158" spans="2:4" x14ac:dyDescent="0.25">
      <c r="B1158" s="8"/>
      <c r="C1158" s="8"/>
      <c r="D1158" s="10"/>
    </row>
    <row r="1159" spans="2:4" x14ac:dyDescent="0.25">
      <c r="B1159" s="8"/>
      <c r="C1159" s="8"/>
      <c r="D1159" s="10"/>
    </row>
    <row r="1160" spans="2:4" x14ac:dyDescent="0.25">
      <c r="B1160" s="8"/>
      <c r="C1160" s="8"/>
      <c r="D1160" s="10"/>
    </row>
    <row r="1161" spans="2:4" x14ac:dyDescent="0.25">
      <c r="B1161" s="8"/>
      <c r="C1161" s="8"/>
      <c r="D1161" s="10"/>
    </row>
    <row r="1162" spans="2:4" x14ac:dyDescent="0.25">
      <c r="B1162" s="8"/>
      <c r="C1162" s="8"/>
      <c r="D1162" s="10"/>
    </row>
    <row r="1163" spans="2:4" x14ac:dyDescent="0.25">
      <c r="B1163" s="8"/>
      <c r="C1163" s="8"/>
      <c r="D1163" s="10"/>
    </row>
    <row r="1164" spans="2:4" x14ac:dyDescent="0.25">
      <c r="B1164" s="8"/>
      <c r="C1164" s="8"/>
      <c r="D1164" s="10"/>
    </row>
    <row r="1165" spans="2:4" x14ac:dyDescent="0.25">
      <c r="B1165" s="8"/>
      <c r="C1165" s="8"/>
      <c r="D1165" s="10"/>
    </row>
    <row r="1166" spans="2:4" x14ac:dyDescent="0.25">
      <c r="B1166" s="8"/>
      <c r="C1166" s="8"/>
      <c r="D1166" s="10"/>
    </row>
    <row r="1167" spans="2:4" x14ac:dyDescent="0.25">
      <c r="B1167" s="8"/>
      <c r="C1167" s="8"/>
      <c r="D1167" s="10"/>
    </row>
    <row r="1168" spans="2:4" x14ac:dyDescent="0.25">
      <c r="B1168" s="8"/>
      <c r="C1168" s="8"/>
      <c r="D1168" s="10"/>
    </row>
    <row r="1169" spans="2:4" x14ac:dyDescent="0.25">
      <c r="B1169" s="8"/>
      <c r="C1169" s="8"/>
      <c r="D1169" s="10"/>
    </row>
    <row r="1170" spans="2:4" x14ac:dyDescent="0.25">
      <c r="B1170" s="8"/>
      <c r="C1170" s="8"/>
      <c r="D1170" s="10"/>
    </row>
    <row r="1171" spans="2:4" x14ac:dyDescent="0.25">
      <c r="B1171" s="8"/>
      <c r="C1171" s="8"/>
      <c r="D1171" s="10"/>
    </row>
    <row r="1172" spans="2:4" x14ac:dyDescent="0.25">
      <c r="B1172" s="8"/>
      <c r="C1172" s="8"/>
      <c r="D1172" s="10"/>
    </row>
    <row r="1173" spans="2:4" x14ac:dyDescent="0.25">
      <c r="B1173" s="8"/>
      <c r="C1173" s="8"/>
      <c r="D1173" s="10"/>
    </row>
    <row r="1174" spans="2:4" x14ac:dyDescent="0.25">
      <c r="B1174" s="8"/>
      <c r="C1174" s="8"/>
      <c r="D1174" s="10"/>
    </row>
    <row r="1175" spans="2:4" x14ac:dyDescent="0.25">
      <c r="B1175" s="8"/>
      <c r="C1175" s="8"/>
      <c r="D1175" s="10"/>
    </row>
    <row r="1176" spans="2:4" x14ac:dyDescent="0.25">
      <c r="B1176" s="8"/>
      <c r="C1176" s="8"/>
      <c r="D1176" s="10"/>
    </row>
    <row r="1177" spans="2:4" x14ac:dyDescent="0.25">
      <c r="B1177" s="8"/>
      <c r="C1177" s="8"/>
      <c r="D1177" s="10"/>
    </row>
    <row r="1178" spans="2:4" x14ac:dyDescent="0.25">
      <c r="B1178" s="8"/>
      <c r="C1178" s="8"/>
      <c r="D1178" s="10"/>
    </row>
    <row r="1179" spans="2:4" x14ac:dyDescent="0.25">
      <c r="B1179" s="8"/>
      <c r="C1179" s="8"/>
      <c r="D1179" s="10"/>
    </row>
    <row r="1180" spans="2:4" x14ac:dyDescent="0.25">
      <c r="B1180" s="8"/>
      <c r="C1180" s="8"/>
      <c r="D1180" s="10"/>
    </row>
    <row r="1181" spans="2:4" x14ac:dyDescent="0.25">
      <c r="B1181" s="8"/>
      <c r="C1181" s="8"/>
      <c r="D1181" s="10"/>
    </row>
    <row r="1182" spans="2:4" x14ac:dyDescent="0.25">
      <c r="B1182" s="8"/>
      <c r="C1182" s="8"/>
      <c r="D1182" s="10"/>
    </row>
    <row r="1183" spans="2:4" x14ac:dyDescent="0.25">
      <c r="B1183" s="8"/>
      <c r="C1183" s="8"/>
      <c r="D1183" s="10"/>
    </row>
    <row r="1184" spans="2:4" x14ac:dyDescent="0.25">
      <c r="B1184" s="8"/>
      <c r="C1184" s="8"/>
      <c r="D1184" s="10"/>
    </row>
    <row r="1185" spans="2:4" x14ac:dyDescent="0.25">
      <c r="B1185" s="8"/>
      <c r="C1185" s="8"/>
      <c r="D1185" s="10"/>
    </row>
    <row r="1186" spans="2:4" x14ac:dyDescent="0.25">
      <c r="B1186" s="8"/>
      <c r="C1186" s="8"/>
      <c r="D1186" s="10"/>
    </row>
    <row r="1187" spans="2:4" x14ac:dyDescent="0.25">
      <c r="B1187" s="8"/>
      <c r="C1187" s="8"/>
      <c r="D1187" s="10"/>
    </row>
    <row r="1188" spans="2:4" x14ac:dyDescent="0.25">
      <c r="B1188" s="8"/>
      <c r="C1188" s="8"/>
      <c r="D1188" s="10"/>
    </row>
    <row r="1189" spans="2:4" x14ac:dyDescent="0.25">
      <c r="B1189" s="8"/>
      <c r="C1189" s="8"/>
      <c r="D1189" s="10"/>
    </row>
    <row r="1190" spans="2:4" x14ac:dyDescent="0.25">
      <c r="B1190" s="8"/>
      <c r="C1190" s="8"/>
      <c r="D1190" s="10"/>
    </row>
    <row r="1191" spans="2:4" x14ac:dyDescent="0.25">
      <c r="B1191" s="8"/>
      <c r="C1191" s="8"/>
      <c r="D1191" s="10"/>
    </row>
    <row r="1192" spans="2:4" x14ac:dyDescent="0.25">
      <c r="B1192" s="8"/>
      <c r="C1192" s="8"/>
      <c r="D1192" s="10"/>
    </row>
    <row r="1193" spans="2:4" x14ac:dyDescent="0.25">
      <c r="B1193" s="8"/>
      <c r="C1193" s="8"/>
      <c r="D1193" s="10"/>
    </row>
    <row r="1194" spans="2:4" x14ac:dyDescent="0.25">
      <c r="B1194" s="8"/>
      <c r="C1194" s="8"/>
      <c r="D1194" s="10"/>
    </row>
    <row r="1195" spans="2:4" x14ac:dyDescent="0.25">
      <c r="B1195" s="8"/>
      <c r="C1195" s="8"/>
      <c r="D1195" s="10"/>
    </row>
    <row r="1196" spans="2:4" x14ac:dyDescent="0.25">
      <c r="B1196" s="8"/>
      <c r="C1196" s="8"/>
      <c r="D1196" s="10"/>
    </row>
    <row r="1197" spans="2:4" x14ac:dyDescent="0.25">
      <c r="B1197" s="8"/>
      <c r="C1197" s="8"/>
      <c r="D1197" s="10"/>
    </row>
    <row r="1198" spans="2:4" x14ac:dyDescent="0.25">
      <c r="B1198" s="8"/>
      <c r="C1198" s="8"/>
      <c r="D1198" s="10"/>
    </row>
    <row r="1199" spans="2:4" x14ac:dyDescent="0.25">
      <c r="B1199" s="8"/>
      <c r="C1199" s="8"/>
      <c r="D1199" s="10"/>
    </row>
    <row r="1200" spans="2:4" x14ac:dyDescent="0.25">
      <c r="B1200" s="8"/>
      <c r="C1200" s="8"/>
      <c r="D1200" s="10"/>
    </row>
    <row r="1201" spans="2:4" x14ac:dyDescent="0.25">
      <c r="B1201" s="8"/>
      <c r="C1201" s="8"/>
      <c r="D1201" s="10"/>
    </row>
    <row r="1202" spans="2:4" x14ac:dyDescent="0.25">
      <c r="B1202" s="8"/>
      <c r="C1202" s="8"/>
      <c r="D1202" s="10"/>
    </row>
    <row r="1203" spans="2:4" x14ac:dyDescent="0.25">
      <c r="B1203" s="8"/>
      <c r="C1203" s="8"/>
      <c r="D1203" s="10"/>
    </row>
    <row r="1204" spans="2:4" x14ac:dyDescent="0.25">
      <c r="B1204" s="8"/>
      <c r="C1204" s="8"/>
      <c r="D1204" s="10"/>
    </row>
    <row r="1205" spans="2:4" x14ac:dyDescent="0.25">
      <c r="B1205" s="8"/>
      <c r="C1205" s="8"/>
      <c r="D1205" s="10"/>
    </row>
    <row r="1206" spans="2:4" x14ac:dyDescent="0.25">
      <c r="B1206" s="8"/>
      <c r="C1206" s="8"/>
      <c r="D1206" s="10"/>
    </row>
    <row r="1207" spans="2:4" x14ac:dyDescent="0.25">
      <c r="B1207" s="8"/>
      <c r="C1207" s="8"/>
      <c r="D1207" s="10"/>
    </row>
    <row r="1208" spans="2:4" x14ac:dyDescent="0.25">
      <c r="B1208" s="8"/>
      <c r="C1208" s="8"/>
      <c r="D1208" s="10"/>
    </row>
    <row r="1209" spans="2:4" x14ac:dyDescent="0.25">
      <c r="B1209" s="8"/>
      <c r="C1209" s="8"/>
      <c r="D1209" s="10"/>
    </row>
    <row r="1210" spans="2:4" x14ac:dyDescent="0.25">
      <c r="B1210" s="8"/>
      <c r="C1210" s="8"/>
      <c r="D1210" s="10"/>
    </row>
    <row r="1211" spans="2:4" x14ac:dyDescent="0.25">
      <c r="B1211" s="8"/>
      <c r="C1211" s="8"/>
      <c r="D1211" s="10"/>
    </row>
    <row r="1212" spans="2:4" x14ac:dyDescent="0.25">
      <c r="B1212" s="8"/>
      <c r="C1212" s="8"/>
      <c r="D1212" s="10"/>
    </row>
    <row r="1213" spans="2:4" x14ac:dyDescent="0.25">
      <c r="B1213" s="8"/>
      <c r="C1213" s="8"/>
      <c r="D1213" s="10"/>
    </row>
    <row r="1214" spans="2:4" x14ac:dyDescent="0.25">
      <c r="B1214" s="8"/>
      <c r="C1214" s="8"/>
      <c r="D1214" s="10"/>
    </row>
    <row r="1215" spans="2:4" x14ac:dyDescent="0.25">
      <c r="B1215" s="8"/>
      <c r="C1215" s="8"/>
      <c r="D1215" s="10"/>
    </row>
    <row r="1216" spans="2:4" x14ac:dyDescent="0.25">
      <c r="B1216" s="8"/>
      <c r="C1216" s="8"/>
      <c r="D1216" s="10"/>
    </row>
    <row r="1217" spans="2:4" x14ac:dyDescent="0.25">
      <c r="B1217" s="8"/>
      <c r="C1217" s="8"/>
      <c r="D1217" s="10"/>
    </row>
    <row r="1218" spans="2:4" x14ac:dyDescent="0.25">
      <c r="B1218" s="8"/>
      <c r="C1218" s="8"/>
      <c r="D1218" s="10"/>
    </row>
    <row r="1219" spans="2:4" x14ac:dyDescent="0.25">
      <c r="B1219" s="8"/>
      <c r="C1219" s="8"/>
      <c r="D1219" s="10"/>
    </row>
    <row r="1220" spans="2:4" x14ac:dyDescent="0.25">
      <c r="B1220" s="8"/>
      <c r="C1220" s="8"/>
      <c r="D1220" s="10"/>
    </row>
    <row r="1221" spans="2:4" x14ac:dyDescent="0.25">
      <c r="B1221" s="8"/>
      <c r="C1221" s="8"/>
      <c r="D1221" s="10"/>
    </row>
    <row r="1222" spans="2:4" x14ac:dyDescent="0.25">
      <c r="B1222" s="8"/>
      <c r="C1222" s="8"/>
      <c r="D1222" s="10"/>
    </row>
    <row r="1223" spans="2:4" x14ac:dyDescent="0.25">
      <c r="B1223" s="8"/>
      <c r="C1223" s="8"/>
      <c r="D1223" s="10"/>
    </row>
    <row r="1224" spans="2:4" x14ac:dyDescent="0.25">
      <c r="B1224" s="8"/>
      <c r="C1224" s="8"/>
      <c r="D1224" s="10"/>
    </row>
    <row r="1225" spans="2:4" x14ac:dyDescent="0.25">
      <c r="B1225" s="8"/>
      <c r="C1225" s="8"/>
      <c r="D1225" s="10"/>
    </row>
    <row r="1226" spans="2:4" x14ac:dyDescent="0.25">
      <c r="B1226" s="8"/>
      <c r="C1226" s="8"/>
      <c r="D1226" s="10"/>
    </row>
    <row r="1227" spans="2:4" x14ac:dyDescent="0.25">
      <c r="B1227" s="8"/>
      <c r="C1227" s="8"/>
      <c r="D1227" s="10"/>
    </row>
    <row r="1228" spans="2:4" x14ac:dyDescent="0.25">
      <c r="B1228" s="8"/>
      <c r="C1228" s="8"/>
      <c r="D1228" s="10"/>
    </row>
    <row r="1229" spans="2:4" x14ac:dyDescent="0.25">
      <c r="B1229" s="8"/>
      <c r="C1229" s="8"/>
      <c r="D1229" s="10"/>
    </row>
    <row r="1230" spans="2:4" x14ac:dyDescent="0.25">
      <c r="B1230" s="8"/>
      <c r="C1230" s="8"/>
      <c r="D1230" s="10"/>
    </row>
    <row r="1231" spans="2:4" x14ac:dyDescent="0.25">
      <c r="B1231" s="8"/>
      <c r="C1231" s="8"/>
      <c r="D1231" s="10"/>
    </row>
    <row r="1232" spans="2:4" x14ac:dyDescent="0.25">
      <c r="B1232" s="8"/>
      <c r="C1232" s="8"/>
      <c r="D1232" s="10"/>
    </row>
    <row r="1233" spans="2:4" x14ac:dyDescent="0.25">
      <c r="B1233" s="8"/>
      <c r="C1233" s="8"/>
      <c r="D1233" s="10"/>
    </row>
    <row r="1234" spans="2:4" x14ac:dyDescent="0.25">
      <c r="B1234" s="8"/>
      <c r="C1234" s="8"/>
      <c r="D1234" s="10"/>
    </row>
    <row r="1235" spans="2:4" x14ac:dyDescent="0.25">
      <c r="B1235" s="8"/>
      <c r="C1235" s="8"/>
      <c r="D1235" s="10"/>
    </row>
    <row r="1236" spans="2:4" x14ac:dyDescent="0.25">
      <c r="B1236" s="8"/>
      <c r="C1236" s="8"/>
      <c r="D1236" s="10"/>
    </row>
    <row r="1237" spans="2:4" x14ac:dyDescent="0.25">
      <c r="B1237" s="8"/>
      <c r="C1237" s="8"/>
      <c r="D1237" s="10"/>
    </row>
    <row r="1238" spans="2:4" x14ac:dyDescent="0.25">
      <c r="B1238" s="8"/>
      <c r="C1238" s="8"/>
      <c r="D1238" s="10"/>
    </row>
    <row r="1239" spans="2:4" x14ac:dyDescent="0.25">
      <c r="B1239" s="8"/>
      <c r="C1239" s="8"/>
      <c r="D1239" s="10"/>
    </row>
    <row r="1240" spans="2:4" x14ac:dyDescent="0.25">
      <c r="B1240" s="8"/>
      <c r="C1240" s="8"/>
      <c r="D1240" s="10"/>
    </row>
    <row r="1241" spans="2:4" x14ac:dyDescent="0.25">
      <c r="B1241" s="8"/>
      <c r="C1241" s="8"/>
      <c r="D1241" s="10"/>
    </row>
    <row r="1242" spans="2:4" x14ac:dyDescent="0.25">
      <c r="B1242" s="8"/>
      <c r="C1242" s="8"/>
      <c r="D1242" s="10"/>
    </row>
    <row r="1243" spans="2:4" x14ac:dyDescent="0.25">
      <c r="B1243" s="8"/>
      <c r="C1243" s="8"/>
      <c r="D1243" s="10"/>
    </row>
    <row r="1244" spans="2:4" x14ac:dyDescent="0.25">
      <c r="B1244" s="8"/>
      <c r="C1244" s="8"/>
      <c r="D1244" s="10"/>
    </row>
    <row r="1245" spans="2:4" x14ac:dyDescent="0.25">
      <c r="B1245" s="8"/>
      <c r="C1245" s="8"/>
      <c r="D1245" s="10"/>
    </row>
    <row r="1246" spans="2:4" x14ac:dyDescent="0.25">
      <c r="B1246" s="8"/>
      <c r="C1246" s="8"/>
      <c r="D1246" s="10"/>
    </row>
    <row r="1247" spans="2:4" x14ac:dyDescent="0.25">
      <c r="B1247" s="8"/>
      <c r="C1247" s="8"/>
      <c r="D1247" s="10"/>
    </row>
    <row r="1248" spans="2:4" x14ac:dyDescent="0.25">
      <c r="B1248" s="8"/>
      <c r="C1248" s="8"/>
      <c r="D1248" s="10"/>
    </row>
    <row r="1249" spans="2:4" x14ac:dyDescent="0.25">
      <c r="B1249" s="8"/>
      <c r="C1249" s="8"/>
      <c r="D1249" s="10"/>
    </row>
    <row r="1250" spans="2:4" x14ac:dyDescent="0.25">
      <c r="B1250" s="8"/>
      <c r="C1250" s="8"/>
      <c r="D1250" s="10"/>
    </row>
    <row r="1251" spans="2:4" x14ac:dyDescent="0.25">
      <c r="B1251" s="8"/>
      <c r="C1251" s="8"/>
      <c r="D1251" s="10"/>
    </row>
    <row r="1252" spans="2:4" x14ac:dyDescent="0.25">
      <c r="B1252" s="8"/>
      <c r="C1252" s="8"/>
      <c r="D1252" s="10"/>
    </row>
    <row r="1253" spans="2:4" x14ac:dyDescent="0.25">
      <c r="B1253" s="8"/>
      <c r="C1253" s="8"/>
      <c r="D1253" s="10"/>
    </row>
    <row r="1254" spans="2:4" x14ac:dyDescent="0.25">
      <c r="B1254" s="8"/>
      <c r="C1254" s="8"/>
      <c r="D1254" s="10"/>
    </row>
    <row r="1255" spans="2:4" x14ac:dyDescent="0.25">
      <c r="B1255" s="8"/>
      <c r="C1255" s="8"/>
      <c r="D1255" s="10"/>
    </row>
    <row r="1256" spans="2:4" x14ac:dyDescent="0.25">
      <c r="B1256" s="8"/>
      <c r="C1256" s="8"/>
      <c r="D1256" s="10"/>
    </row>
    <row r="1257" spans="2:4" x14ac:dyDescent="0.25">
      <c r="B1257" s="8"/>
      <c r="C1257" s="8"/>
      <c r="D1257" s="10"/>
    </row>
    <row r="1258" spans="2:4" x14ac:dyDescent="0.25">
      <c r="B1258" s="8"/>
      <c r="C1258" s="8"/>
      <c r="D1258" s="10"/>
    </row>
    <row r="1259" spans="2:4" x14ac:dyDescent="0.25">
      <c r="B1259" s="8"/>
      <c r="C1259" s="8"/>
      <c r="D1259" s="10"/>
    </row>
    <row r="1260" spans="2:4" x14ac:dyDescent="0.25">
      <c r="B1260" s="8"/>
      <c r="C1260" s="8"/>
      <c r="D1260" s="10"/>
    </row>
    <row r="1261" spans="2:4" x14ac:dyDescent="0.25">
      <c r="B1261" s="8"/>
      <c r="C1261" s="8"/>
      <c r="D1261" s="10"/>
    </row>
    <row r="1262" spans="2:4" x14ac:dyDescent="0.25">
      <c r="B1262" s="8"/>
      <c r="C1262" s="8"/>
      <c r="D1262" s="10"/>
    </row>
    <row r="1263" spans="2:4" x14ac:dyDescent="0.25">
      <c r="B1263" s="8"/>
      <c r="C1263" s="8"/>
      <c r="D1263" s="10"/>
    </row>
    <row r="1264" spans="2:4" x14ac:dyDescent="0.25">
      <c r="B1264" s="8"/>
      <c r="C1264" s="8"/>
      <c r="D1264" s="10"/>
    </row>
    <row r="1265" spans="2:4" x14ac:dyDescent="0.25">
      <c r="B1265" s="8"/>
      <c r="C1265" s="8"/>
      <c r="D1265" s="10"/>
    </row>
    <row r="1266" spans="2:4" x14ac:dyDescent="0.25">
      <c r="B1266" s="8"/>
      <c r="C1266" s="8"/>
      <c r="D1266" s="10"/>
    </row>
    <row r="1267" spans="2:4" x14ac:dyDescent="0.25">
      <c r="B1267" s="8"/>
      <c r="C1267" s="8"/>
      <c r="D1267" s="10"/>
    </row>
    <row r="1268" spans="2:4" x14ac:dyDescent="0.25">
      <c r="B1268" s="8"/>
      <c r="C1268" s="8"/>
      <c r="D1268" s="10"/>
    </row>
    <row r="1269" spans="2:4" x14ac:dyDescent="0.25">
      <c r="B1269" s="8"/>
      <c r="C1269" s="8"/>
      <c r="D1269" s="10"/>
    </row>
    <row r="1270" spans="2:4" x14ac:dyDescent="0.25">
      <c r="B1270" s="8"/>
      <c r="C1270" s="8"/>
      <c r="D1270" s="10"/>
    </row>
    <row r="1271" spans="2:4" x14ac:dyDescent="0.25">
      <c r="B1271" s="8"/>
      <c r="C1271" s="8"/>
      <c r="D1271" s="10"/>
    </row>
    <row r="1272" spans="2:4" x14ac:dyDescent="0.25">
      <c r="B1272" s="8"/>
      <c r="C1272" s="8"/>
      <c r="D1272" s="10"/>
    </row>
    <row r="1273" spans="2:4" x14ac:dyDescent="0.25">
      <c r="B1273" s="8"/>
      <c r="C1273" s="8"/>
      <c r="D1273" s="10"/>
    </row>
    <row r="1274" spans="2:4" x14ac:dyDescent="0.25">
      <c r="B1274" s="8"/>
      <c r="C1274" s="8"/>
      <c r="D1274" s="10"/>
    </row>
    <row r="1275" spans="2:4" x14ac:dyDescent="0.25">
      <c r="B1275" s="8"/>
      <c r="C1275" s="8"/>
      <c r="D1275" s="10"/>
    </row>
    <row r="1276" spans="2:4" x14ac:dyDescent="0.25">
      <c r="B1276" s="8"/>
      <c r="C1276" s="8"/>
      <c r="D1276" s="10"/>
    </row>
    <row r="1277" spans="2:4" x14ac:dyDescent="0.25">
      <c r="B1277" s="8"/>
      <c r="C1277" s="8"/>
      <c r="D1277" s="10"/>
    </row>
    <row r="1278" spans="2:4" x14ac:dyDescent="0.25">
      <c r="B1278" s="8"/>
      <c r="C1278" s="8"/>
      <c r="D1278" s="10"/>
    </row>
    <row r="1279" spans="2:4" x14ac:dyDescent="0.25">
      <c r="B1279" s="8"/>
      <c r="C1279" s="8"/>
      <c r="D1279" s="10"/>
    </row>
    <row r="1280" spans="2:4" x14ac:dyDescent="0.25">
      <c r="B1280" s="8"/>
      <c r="C1280" s="8"/>
      <c r="D1280" s="10"/>
    </row>
    <row r="1281" spans="2:4" x14ac:dyDescent="0.25">
      <c r="B1281" s="8"/>
      <c r="C1281" s="8"/>
      <c r="D1281" s="10"/>
    </row>
    <row r="1282" spans="2:4" x14ac:dyDescent="0.25">
      <c r="B1282" s="8"/>
      <c r="C1282" s="8"/>
      <c r="D1282" s="10"/>
    </row>
    <row r="1283" spans="2:4" x14ac:dyDescent="0.25">
      <c r="B1283" s="8"/>
      <c r="C1283" s="8"/>
      <c r="D1283" s="10"/>
    </row>
    <row r="1284" spans="2:4" x14ac:dyDescent="0.25">
      <c r="B1284" s="8"/>
      <c r="C1284" s="8"/>
      <c r="D1284" s="10"/>
    </row>
    <row r="1285" spans="2:4" x14ac:dyDescent="0.25">
      <c r="B1285" s="8"/>
      <c r="C1285" s="8"/>
      <c r="D1285" s="10"/>
    </row>
    <row r="1286" spans="2:4" x14ac:dyDescent="0.25">
      <c r="B1286" s="8"/>
      <c r="C1286" s="8"/>
      <c r="D1286" s="10"/>
    </row>
    <row r="1287" spans="2:4" x14ac:dyDescent="0.25">
      <c r="B1287" s="8"/>
      <c r="C1287" s="8"/>
      <c r="D1287" s="10"/>
    </row>
    <row r="1288" spans="2:4" x14ac:dyDescent="0.25">
      <c r="B1288" s="8"/>
      <c r="C1288" s="8"/>
      <c r="D1288" s="10"/>
    </row>
    <row r="1289" spans="2:4" x14ac:dyDescent="0.25">
      <c r="B1289" s="8"/>
      <c r="C1289" s="8"/>
      <c r="D1289" s="10"/>
    </row>
    <row r="1290" spans="2:4" x14ac:dyDescent="0.25">
      <c r="B1290" s="8"/>
      <c r="C1290" s="8"/>
      <c r="D1290" s="10"/>
    </row>
    <row r="1291" spans="2:4" x14ac:dyDescent="0.25">
      <c r="B1291" s="8"/>
      <c r="C1291" s="8"/>
      <c r="D1291" s="10"/>
    </row>
    <row r="1292" spans="2:4" x14ac:dyDescent="0.25">
      <c r="B1292" s="8"/>
      <c r="C1292" s="8"/>
      <c r="D1292" s="10"/>
    </row>
    <row r="1293" spans="2:4" x14ac:dyDescent="0.25">
      <c r="B1293" s="8"/>
      <c r="C1293" s="8"/>
      <c r="D1293" s="10"/>
    </row>
    <row r="1294" spans="2:4" x14ac:dyDescent="0.25">
      <c r="B1294" s="8"/>
      <c r="C1294" s="8"/>
      <c r="D1294" s="10"/>
    </row>
    <row r="1295" spans="2:4" x14ac:dyDescent="0.25">
      <c r="B1295" s="8"/>
      <c r="C1295" s="8"/>
      <c r="D1295" s="10"/>
    </row>
    <row r="1296" spans="2:4" x14ac:dyDescent="0.25">
      <c r="B1296" s="8"/>
      <c r="C1296" s="8"/>
      <c r="D1296" s="10"/>
    </row>
    <row r="1297" spans="2:4" x14ac:dyDescent="0.25">
      <c r="B1297" s="8"/>
      <c r="C1297" s="8"/>
      <c r="D1297" s="10"/>
    </row>
    <row r="1298" spans="2:4" x14ac:dyDescent="0.25">
      <c r="B1298" s="8"/>
      <c r="C1298" s="8"/>
      <c r="D1298" s="10"/>
    </row>
    <row r="1299" spans="2:4" x14ac:dyDescent="0.25">
      <c r="B1299" s="8"/>
      <c r="C1299" s="8"/>
      <c r="D1299" s="10"/>
    </row>
    <row r="1300" spans="2:4" x14ac:dyDescent="0.25">
      <c r="B1300" s="8"/>
      <c r="C1300" s="8"/>
      <c r="D1300" s="10"/>
    </row>
    <row r="1301" spans="2:4" x14ac:dyDescent="0.25">
      <c r="B1301" s="8"/>
      <c r="C1301" s="8"/>
      <c r="D1301" s="10"/>
    </row>
    <row r="1302" spans="2:4" x14ac:dyDescent="0.25">
      <c r="B1302" s="8"/>
      <c r="C1302" s="8"/>
      <c r="D1302" s="10"/>
    </row>
    <row r="1303" spans="2:4" x14ac:dyDescent="0.25">
      <c r="B1303" s="8"/>
      <c r="C1303" s="8"/>
      <c r="D1303" s="10"/>
    </row>
    <row r="1304" spans="2:4" x14ac:dyDescent="0.25">
      <c r="B1304" s="8"/>
      <c r="C1304" s="8"/>
      <c r="D1304" s="10"/>
    </row>
    <row r="1305" spans="2:4" x14ac:dyDescent="0.25">
      <c r="B1305" s="8"/>
      <c r="C1305" s="8"/>
      <c r="D1305" s="10"/>
    </row>
    <row r="1306" spans="2:4" x14ac:dyDescent="0.25">
      <c r="B1306" s="8"/>
      <c r="C1306" s="8"/>
      <c r="D1306" s="10"/>
    </row>
    <row r="1307" spans="2:4" x14ac:dyDescent="0.25">
      <c r="B1307" s="8"/>
      <c r="C1307" s="8"/>
      <c r="D1307" s="10"/>
    </row>
    <row r="1308" spans="2:4" x14ac:dyDescent="0.25">
      <c r="B1308" s="8"/>
      <c r="C1308" s="8"/>
      <c r="D1308" s="10"/>
    </row>
    <row r="1309" spans="2:4" x14ac:dyDescent="0.25">
      <c r="B1309" s="8"/>
      <c r="C1309" s="8"/>
      <c r="D1309" s="10"/>
    </row>
    <row r="1310" spans="2:4" x14ac:dyDescent="0.25">
      <c r="B1310" s="8"/>
      <c r="C1310" s="8"/>
      <c r="D1310" s="10"/>
    </row>
    <row r="1311" spans="2:4" x14ac:dyDescent="0.25">
      <c r="B1311" s="8"/>
      <c r="C1311" s="8"/>
      <c r="D1311" s="10"/>
    </row>
    <row r="1312" spans="2:4" x14ac:dyDescent="0.25">
      <c r="B1312" s="8"/>
      <c r="C1312" s="8"/>
      <c r="D1312" s="10"/>
    </row>
    <row r="1313" spans="2:4" x14ac:dyDescent="0.25">
      <c r="B1313" s="8"/>
      <c r="C1313" s="8"/>
      <c r="D1313" s="10"/>
    </row>
    <row r="1314" spans="2:4" x14ac:dyDescent="0.25">
      <c r="B1314" s="8"/>
      <c r="C1314" s="8"/>
      <c r="D1314" s="10"/>
    </row>
    <row r="1315" spans="2:4" x14ac:dyDescent="0.25">
      <c r="B1315" s="8"/>
      <c r="C1315" s="8"/>
      <c r="D1315" s="10"/>
    </row>
    <row r="1316" spans="2:4" x14ac:dyDescent="0.25">
      <c r="B1316" s="8"/>
      <c r="C1316" s="8"/>
      <c r="D1316" s="10"/>
    </row>
    <row r="1317" spans="2:4" x14ac:dyDescent="0.25">
      <c r="B1317" s="8"/>
      <c r="C1317" s="8"/>
      <c r="D1317" s="10"/>
    </row>
    <row r="1318" spans="2:4" x14ac:dyDescent="0.25">
      <c r="B1318" s="8"/>
      <c r="C1318" s="8"/>
      <c r="D1318" s="10"/>
    </row>
    <row r="1319" spans="2:4" x14ac:dyDescent="0.25">
      <c r="B1319" s="8"/>
      <c r="C1319" s="8"/>
      <c r="D1319" s="10"/>
    </row>
    <row r="1320" spans="2:4" x14ac:dyDescent="0.25">
      <c r="B1320" s="8"/>
      <c r="C1320" s="8"/>
      <c r="D1320" s="10"/>
    </row>
    <row r="1321" spans="2:4" x14ac:dyDescent="0.25">
      <c r="B1321" s="8"/>
      <c r="C1321" s="8"/>
      <c r="D1321" s="10"/>
    </row>
    <row r="1322" spans="2:4" x14ac:dyDescent="0.25">
      <c r="B1322" s="8"/>
      <c r="C1322" s="8"/>
      <c r="D1322" s="10"/>
    </row>
    <row r="1323" spans="2:4" x14ac:dyDescent="0.25">
      <c r="B1323" s="8"/>
      <c r="C1323" s="8"/>
      <c r="D1323" s="10"/>
    </row>
    <row r="1324" spans="2:4" x14ac:dyDescent="0.25">
      <c r="B1324" s="8"/>
      <c r="C1324" s="8"/>
      <c r="D1324" s="10"/>
    </row>
    <row r="1325" spans="2:4" x14ac:dyDescent="0.25">
      <c r="B1325" s="8"/>
      <c r="C1325" s="8"/>
      <c r="D1325" s="10"/>
    </row>
    <row r="1326" spans="2:4" x14ac:dyDescent="0.25">
      <c r="B1326" s="8"/>
      <c r="C1326" s="8"/>
      <c r="D1326" s="10"/>
    </row>
    <row r="1327" spans="2:4" x14ac:dyDescent="0.25">
      <c r="B1327" s="8"/>
      <c r="C1327" s="8"/>
      <c r="D1327" s="10"/>
    </row>
    <row r="1328" spans="2:4" x14ac:dyDescent="0.25">
      <c r="B1328" s="8"/>
      <c r="C1328" s="8"/>
      <c r="D1328" s="10"/>
    </row>
    <row r="1329" spans="2:4" x14ac:dyDescent="0.25">
      <c r="B1329" s="8"/>
      <c r="C1329" s="8"/>
      <c r="D1329" s="10"/>
    </row>
    <row r="1330" spans="2:4" x14ac:dyDescent="0.25">
      <c r="B1330" s="8"/>
      <c r="C1330" s="8"/>
      <c r="D1330" s="10"/>
    </row>
    <row r="1331" spans="2:4" x14ac:dyDescent="0.25">
      <c r="B1331" s="8"/>
      <c r="C1331" s="8"/>
      <c r="D1331" s="10"/>
    </row>
    <row r="1332" spans="2:4" x14ac:dyDescent="0.25">
      <c r="B1332" s="8"/>
      <c r="C1332" s="8"/>
      <c r="D1332" s="10"/>
    </row>
    <row r="1333" spans="2:4" x14ac:dyDescent="0.25">
      <c r="B1333" s="8"/>
      <c r="C1333" s="8"/>
      <c r="D1333" s="10"/>
    </row>
    <row r="1334" spans="2:4" x14ac:dyDescent="0.25">
      <c r="B1334" s="8"/>
      <c r="C1334" s="8"/>
      <c r="D1334" s="10"/>
    </row>
    <row r="1335" spans="2:4" x14ac:dyDescent="0.25">
      <c r="B1335" s="8"/>
      <c r="C1335" s="8"/>
      <c r="D1335" s="10"/>
    </row>
    <row r="1336" spans="2:4" x14ac:dyDescent="0.25">
      <c r="B1336" s="8"/>
      <c r="C1336" s="8"/>
      <c r="D1336" s="10"/>
    </row>
    <row r="1337" spans="2:4" x14ac:dyDescent="0.25">
      <c r="B1337" s="8"/>
      <c r="C1337" s="8"/>
      <c r="D1337" s="10"/>
    </row>
    <row r="1338" spans="2:4" x14ac:dyDescent="0.25">
      <c r="B1338" s="8"/>
      <c r="C1338" s="8"/>
      <c r="D1338" s="10"/>
    </row>
    <row r="1339" spans="2:4" x14ac:dyDescent="0.25">
      <c r="B1339" s="8"/>
      <c r="C1339" s="8"/>
      <c r="D1339" s="10"/>
    </row>
    <row r="1340" spans="2:4" x14ac:dyDescent="0.25">
      <c r="B1340" s="8"/>
      <c r="C1340" s="8"/>
      <c r="D1340" s="10"/>
    </row>
    <row r="1341" spans="2:4" x14ac:dyDescent="0.25">
      <c r="B1341" s="8"/>
      <c r="C1341" s="8"/>
      <c r="D1341" s="10"/>
    </row>
    <row r="1342" spans="2:4" x14ac:dyDescent="0.25">
      <c r="B1342" s="8"/>
      <c r="C1342" s="8"/>
      <c r="D1342" s="10"/>
    </row>
    <row r="1343" spans="2:4" x14ac:dyDescent="0.25">
      <c r="B1343" s="8"/>
      <c r="C1343" s="8"/>
      <c r="D1343" s="10"/>
    </row>
    <row r="1344" spans="2:4" x14ac:dyDescent="0.25">
      <c r="B1344" s="8"/>
      <c r="C1344" s="8"/>
      <c r="D1344" s="10"/>
    </row>
    <row r="1345" spans="2:4" x14ac:dyDescent="0.25">
      <c r="B1345" s="8"/>
      <c r="C1345" s="8"/>
      <c r="D1345" s="10"/>
    </row>
    <row r="1346" spans="2:4" x14ac:dyDescent="0.25">
      <c r="B1346" s="8"/>
      <c r="C1346" s="8"/>
      <c r="D1346" s="10"/>
    </row>
    <row r="1347" spans="2:4" x14ac:dyDescent="0.25">
      <c r="B1347" s="8"/>
      <c r="C1347" s="8"/>
      <c r="D1347" s="10"/>
    </row>
    <row r="1348" spans="2:4" x14ac:dyDescent="0.25">
      <c r="B1348" s="8"/>
      <c r="C1348" s="8"/>
      <c r="D1348" s="10"/>
    </row>
    <row r="1349" spans="2:4" x14ac:dyDescent="0.25">
      <c r="B1349" s="8"/>
      <c r="C1349" s="8"/>
      <c r="D1349" s="10"/>
    </row>
    <row r="1350" spans="2:4" x14ac:dyDescent="0.25">
      <c r="B1350" s="8"/>
      <c r="C1350" s="8"/>
      <c r="D1350" s="10"/>
    </row>
    <row r="1351" spans="2:4" x14ac:dyDescent="0.25">
      <c r="B1351" s="8"/>
      <c r="C1351" s="8"/>
      <c r="D1351" s="10"/>
    </row>
    <row r="1352" spans="2:4" x14ac:dyDescent="0.25">
      <c r="B1352" s="8"/>
      <c r="C1352" s="8"/>
      <c r="D1352" s="10"/>
    </row>
    <row r="1353" spans="2:4" x14ac:dyDescent="0.25">
      <c r="B1353" s="8"/>
      <c r="C1353" s="8"/>
      <c r="D1353" s="10"/>
    </row>
    <row r="1354" spans="2:4" x14ac:dyDescent="0.25">
      <c r="B1354" s="8"/>
      <c r="C1354" s="8"/>
      <c r="D1354" s="10"/>
    </row>
    <row r="1355" spans="2:4" x14ac:dyDescent="0.25">
      <c r="B1355" s="8"/>
      <c r="C1355" s="8"/>
      <c r="D1355" s="10"/>
    </row>
    <row r="1356" spans="2:4" x14ac:dyDescent="0.25">
      <c r="B1356" s="8"/>
      <c r="C1356" s="8"/>
      <c r="D1356" s="10"/>
    </row>
    <row r="1357" spans="2:4" x14ac:dyDescent="0.25">
      <c r="B1357" s="8"/>
      <c r="C1357" s="8"/>
      <c r="D1357" s="10"/>
    </row>
    <row r="1358" spans="2:4" x14ac:dyDescent="0.25">
      <c r="B1358" s="8"/>
      <c r="C1358" s="8"/>
      <c r="D1358" s="10"/>
    </row>
    <row r="1359" spans="2:4" x14ac:dyDescent="0.25">
      <c r="B1359" s="8"/>
      <c r="C1359" s="8"/>
      <c r="D1359" s="10"/>
    </row>
    <row r="1360" spans="2:4" x14ac:dyDescent="0.25">
      <c r="B1360" s="8"/>
      <c r="C1360" s="8"/>
      <c r="D1360" s="10"/>
    </row>
    <row r="1361" spans="2:4" x14ac:dyDescent="0.25">
      <c r="B1361" s="8"/>
      <c r="C1361" s="8"/>
      <c r="D1361" s="10"/>
    </row>
    <row r="1362" spans="2:4" x14ac:dyDescent="0.25">
      <c r="B1362" s="8"/>
      <c r="C1362" s="8"/>
      <c r="D1362" s="10"/>
    </row>
    <row r="1363" spans="2:4" x14ac:dyDescent="0.25">
      <c r="B1363" s="8"/>
      <c r="C1363" s="8"/>
      <c r="D1363" s="10"/>
    </row>
    <row r="1364" spans="2:4" x14ac:dyDescent="0.25">
      <c r="B1364" s="8"/>
      <c r="C1364" s="8"/>
      <c r="D1364" s="10"/>
    </row>
    <row r="1365" spans="2:4" x14ac:dyDescent="0.25">
      <c r="B1365" s="8"/>
      <c r="C1365" s="8"/>
      <c r="D1365" s="10"/>
    </row>
    <row r="1366" spans="2:4" x14ac:dyDescent="0.25">
      <c r="B1366" s="8"/>
      <c r="C1366" s="8"/>
      <c r="D1366" s="10"/>
    </row>
    <row r="1367" spans="2:4" x14ac:dyDescent="0.25">
      <c r="B1367" s="8"/>
      <c r="C1367" s="8"/>
      <c r="D1367" s="10"/>
    </row>
    <row r="1368" spans="2:4" x14ac:dyDescent="0.25">
      <c r="B1368" s="8"/>
      <c r="C1368" s="8"/>
      <c r="D1368" s="10"/>
    </row>
    <row r="1369" spans="2:4" x14ac:dyDescent="0.25">
      <c r="B1369" s="8"/>
      <c r="C1369" s="8"/>
      <c r="D1369" s="10"/>
    </row>
    <row r="1370" spans="2:4" x14ac:dyDescent="0.25">
      <c r="B1370" s="8"/>
      <c r="C1370" s="8"/>
      <c r="D1370" s="10"/>
    </row>
    <row r="1371" spans="2:4" x14ac:dyDescent="0.25">
      <c r="B1371" s="8"/>
      <c r="C1371" s="8"/>
      <c r="D1371" s="10"/>
    </row>
    <row r="1372" spans="2:4" x14ac:dyDescent="0.25">
      <c r="B1372" s="8"/>
      <c r="C1372" s="8"/>
      <c r="D1372" s="10"/>
    </row>
    <row r="1373" spans="2:4" x14ac:dyDescent="0.25">
      <c r="B1373" s="8"/>
      <c r="C1373" s="8"/>
      <c r="D1373" s="10"/>
    </row>
    <row r="1374" spans="2:4" x14ac:dyDescent="0.25">
      <c r="B1374" s="8"/>
      <c r="C1374" s="8"/>
      <c r="D1374" s="10"/>
    </row>
    <row r="1375" spans="2:4" x14ac:dyDescent="0.25">
      <c r="B1375" s="8"/>
      <c r="C1375" s="8"/>
      <c r="D1375" s="10"/>
    </row>
    <row r="1376" spans="2:4" x14ac:dyDescent="0.25">
      <c r="B1376" s="8"/>
      <c r="C1376" s="8"/>
      <c r="D1376" s="10"/>
    </row>
    <row r="1377" spans="2:4" x14ac:dyDescent="0.25">
      <c r="B1377" s="8"/>
      <c r="C1377" s="8"/>
      <c r="D1377" s="10"/>
    </row>
    <row r="1378" spans="2:4" x14ac:dyDescent="0.25">
      <c r="B1378" s="8"/>
      <c r="C1378" s="8"/>
      <c r="D1378" s="10"/>
    </row>
    <row r="1379" spans="2:4" x14ac:dyDescent="0.25">
      <c r="B1379" s="8"/>
      <c r="C1379" s="8"/>
      <c r="D1379" s="10"/>
    </row>
    <row r="1380" spans="2:4" x14ac:dyDescent="0.25">
      <c r="B1380" s="8"/>
      <c r="C1380" s="8"/>
      <c r="D1380" s="10"/>
    </row>
    <row r="1381" spans="2:4" x14ac:dyDescent="0.25">
      <c r="B1381" s="8"/>
      <c r="C1381" s="8"/>
      <c r="D1381" s="10"/>
    </row>
    <row r="1382" spans="2:4" x14ac:dyDescent="0.25">
      <c r="B1382" s="8"/>
      <c r="C1382" s="8"/>
      <c r="D1382" s="10"/>
    </row>
    <row r="1383" spans="2:4" x14ac:dyDescent="0.25">
      <c r="B1383" s="8"/>
      <c r="C1383" s="8"/>
      <c r="D1383" s="10"/>
    </row>
    <row r="1384" spans="2:4" x14ac:dyDescent="0.25">
      <c r="B1384" s="8"/>
      <c r="C1384" s="8"/>
      <c r="D1384" s="10"/>
    </row>
    <row r="1385" spans="2:4" x14ac:dyDescent="0.25">
      <c r="B1385" s="8"/>
      <c r="C1385" s="8"/>
      <c r="D1385" s="10"/>
    </row>
    <row r="1386" spans="2:4" x14ac:dyDescent="0.25">
      <c r="B1386" s="8"/>
      <c r="C1386" s="8"/>
      <c r="D1386" s="10"/>
    </row>
    <row r="1387" spans="2:4" x14ac:dyDescent="0.25">
      <c r="B1387" s="8"/>
      <c r="C1387" s="8"/>
      <c r="D1387" s="10"/>
    </row>
    <row r="1388" spans="2:4" x14ac:dyDescent="0.25">
      <c r="B1388" s="8"/>
      <c r="C1388" s="8"/>
      <c r="D1388" s="10"/>
    </row>
    <row r="1389" spans="2:4" x14ac:dyDescent="0.25">
      <c r="B1389" s="8"/>
      <c r="C1389" s="8"/>
      <c r="D1389" s="10"/>
    </row>
    <row r="1390" spans="2:4" x14ac:dyDescent="0.25">
      <c r="B1390" s="8"/>
      <c r="C1390" s="8"/>
      <c r="D1390" s="10"/>
    </row>
    <row r="1391" spans="2:4" x14ac:dyDescent="0.25">
      <c r="B1391" s="8"/>
      <c r="C1391" s="8"/>
      <c r="D1391" s="10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GSTS GRALES CSF</vt:lpstr>
      <vt:lpstr>2 GSTS GRALES SSF</vt:lpstr>
      <vt:lpstr>3 RSRVA PSTAL</vt:lpstr>
      <vt:lpstr>4 INVERSION</vt:lpstr>
      <vt:lpstr>VEHICULOS</vt:lpstr>
      <vt:lpstr>'1 GSTS GRALES CSF'!Área_de_impresión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YULY KATHERINE BELTRAN GUTIERREZ</cp:lastModifiedBy>
  <cp:lastPrinted>2018-12-30T16:52:18Z</cp:lastPrinted>
  <dcterms:created xsi:type="dcterms:W3CDTF">2016-01-18T15:03:25Z</dcterms:created>
  <dcterms:modified xsi:type="dcterms:W3CDTF">2019-04-01T13:55:26Z</dcterms:modified>
</cp:coreProperties>
</file>