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Y:\01. PLANEACIÓN ESTRATÉGICA\03. FUNCIONARIOS\OFPLA - MARTHA LILIANA CALIXTO PARADA\2020\ESTRATEGIA\OBJETIVOS ESTRATEGICOS\"/>
    </mc:Choice>
  </mc:AlternateContent>
  <xr:revisionPtr revIDLastSave="0" documentId="13_ncr:1_{71DB3187-572B-499B-93DE-CE4298ECDF4F}" xr6:coauthVersionLast="45" xr6:coauthVersionMax="45" xr10:uidLastSave="{00000000-0000-0000-0000-000000000000}"/>
  <bookViews>
    <workbookView xWindow="-120" yWindow="-120" windowWidth="29040" windowHeight="15840" firstSheet="18" activeTab="22" xr2:uid="{0A309201-7418-4775-8E20-FB1C4B4D1E5E}"/>
  </bookViews>
  <sheets>
    <sheet name="SP1-DIASE" sheetId="2" r:id="rId1"/>
    <sheet name="SP1-DICAR" sheetId="3" r:id="rId2"/>
    <sheet name="SP1-DIPRO" sheetId="4" r:id="rId3"/>
    <sheet name="SP1-DIRAN" sheetId="35" r:id="rId4"/>
    <sheet name="SP2-COEST" sheetId="6" r:id="rId5"/>
    <sheet name="SP3-SIJIN -1" sheetId="7" r:id="rId6"/>
    <sheet name="SP3 SIJIN -2" sheetId="8" r:id="rId7"/>
    <sheet name="SP3 DICAR" sheetId="9" r:id="rId8"/>
    <sheet name="SP3 DIJIN" sheetId="10" r:id="rId9"/>
    <sheet name="SP3-DIPOL" sheetId="31" r:id="rId10"/>
    <sheet name="SP3 DIPRO" sheetId="13" r:id="rId11"/>
    <sheet name="SP3-DIRAN" sheetId="32" r:id="rId12"/>
    <sheet name="SP4 OFPLA" sheetId="14" r:id="rId13"/>
    <sheet name="DHO1 DINAE -1" sheetId="15" r:id="rId14"/>
    <sheet name="DHO1 DINAE -2" sheetId="16" r:id="rId15"/>
    <sheet name="DHO2 DITAH" sheetId="17" r:id="rId16"/>
    <sheet name="DHO3 DIBIE" sheetId="33" r:id="rId17"/>
    <sheet name="DHO4-DISAN" sheetId="19" r:id="rId18"/>
    <sheet name="DHO5-OFPLA" sheetId="20" r:id="rId19"/>
    <sheet name="DHO7-DINAE" sheetId="21" r:id="rId20"/>
    <sheet name="DHO6 - UNIPEP" sheetId="34" r:id="rId21"/>
    <sheet name="DHO8-OFPLA" sheetId="23" r:id="rId22"/>
    <sheet name="DHO9-OFITE" sheetId="36" r:id="rId23"/>
    <sheet name="R1-OFPLA" sheetId="25" r:id="rId24"/>
    <sheet name="R2-OFPLA" sheetId="26" r:id="rId25"/>
    <sheet name="R3-DIRAF-1" sheetId="27" r:id="rId26"/>
    <sheet name="R3-DIRAF-2" sheetId="28" r:id="rId27"/>
    <sheet name="R3-DIRAF-3" sheetId="29" r:id="rId28"/>
    <sheet name="R4-OFPLA" sheetId="30" r:id="rId29"/>
  </sheets>
  <externalReferences>
    <externalReference r:id="rId30"/>
    <externalReference r:id="rId31"/>
    <externalReference r:id="rId32"/>
  </externalReferences>
  <definedNames>
    <definedName name="_xlnm._FilterDatabase" localSheetId="16" hidden="1">'DHO3 DIBIE'!$A$13:$P$13</definedName>
    <definedName name="_xlnm.Print_Area" localSheetId="13">'DHO1 DINAE -1'!$A$1:$H$21</definedName>
    <definedName name="_xlnm.Print_Area" localSheetId="14">'DHO1 DINAE -2'!$A$1:$H$24</definedName>
    <definedName name="_xlnm.Print_Area" localSheetId="15">'DHO2 DITAH'!$A$1:$H$51</definedName>
    <definedName name="_xlnm.Print_Area" localSheetId="16">'DHO3 DIBIE'!$A$1:$H$20</definedName>
    <definedName name="_xlnm.Print_Area" localSheetId="17">'DHO4-DISAN'!$A$1:$I$88</definedName>
    <definedName name="_xlnm.Print_Area" localSheetId="18">'DHO5-OFPLA'!$A$1:$H$18</definedName>
    <definedName name="_xlnm.Print_Area" localSheetId="20">'DHO6 - UNIPEP'!$A$1:$H$29</definedName>
    <definedName name="_xlnm.Print_Area" localSheetId="19">'DHO7-DINAE'!$A$1:$H$18</definedName>
    <definedName name="_xlnm.Print_Area" localSheetId="21">'DHO8-OFPLA'!$A$1:$H$17</definedName>
    <definedName name="_xlnm.Print_Area" localSheetId="22">'DHO9-OFITE'!$A$1:$I$26</definedName>
    <definedName name="_xlnm.Print_Area" localSheetId="23">'R1-OFPLA'!$A$1:$H$21</definedName>
    <definedName name="_xlnm.Print_Area" localSheetId="24">'R2-OFPLA'!$A$1:$H$18</definedName>
    <definedName name="_xlnm.Print_Area" localSheetId="25">'R3-DIRAF-1'!$A$1:$H$18</definedName>
    <definedName name="_xlnm.Print_Area" localSheetId="26">'R3-DIRAF-2'!$A$1:$H$18</definedName>
    <definedName name="_xlnm.Print_Area" localSheetId="27">'R3-DIRAF-3'!$A$1:$H$22</definedName>
    <definedName name="_xlnm.Print_Area" localSheetId="28">'R4-OFPLA'!$A$1:$H$18</definedName>
    <definedName name="_xlnm.Print_Area" localSheetId="0">'SP1-DIASE'!$A$1:$H$18</definedName>
    <definedName name="_xlnm.Print_Area" localSheetId="1">'SP1-DICAR'!$A$1:$H$19</definedName>
    <definedName name="_xlnm.Print_Area" localSheetId="2">'SP1-DIPRO'!$A$1:$H$24</definedName>
    <definedName name="_xlnm.Print_Area" localSheetId="3">'SP1-DIRAN'!$A$1:$I$17</definedName>
    <definedName name="_xlnm.Print_Area" localSheetId="4">'SP2-COEST'!$A$1:$H$23</definedName>
    <definedName name="_xlnm.Print_Area" localSheetId="7">'SP3 DICAR'!$A$1:$H$31</definedName>
    <definedName name="_xlnm.Print_Area" localSheetId="8">'SP3 DIJIN'!$A$1:$H$19</definedName>
    <definedName name="_xlnm.Print_Area" localSheetId="10">'SP3 DIPRO'!$A$1:$H$26</definedName>
    <definedName name="_xlnm.Print_Area" localSheetId="6">'SP3 SIJIN -2'!$A$1:$H$18</definedName>
    <definedName name="_xlnm.Print_Area" localSheetId="9">'SP3-DIPOL'!$A$1:$H$23</definedName>
    <definedName name="_xlnm.Print_Area" localSheetId="11">'SP3-DIRAN'!$A$1:$I$18</definedName>
    <definedName name="_xlnm.Print_Titles" localSheetId="15">'DHO2 DITAH'!$13:$13</definedName>
    <definedName name="_xlnm.Print_Titles" localSheetId="16">'DHO3 DIBIE'!$13:$13</definedName>
    <definedName name="_xlnm.Print_Titles" localSheetId="23">'R1-OFPLA'!$13:$13</definedName>
    <definedName name="_xlnm.Print_Titles" localSheetId="28">'R4-OFPLA'!$13:$13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30" l="1"/>
  <c r="G12" i="25" l="1"/>
  <c r="G17" i="21"/>
  <c r="G16" i="21"/>
  <c r="G12" i="21" s="1"/>
  <c r="G15" i="21"/>
  <c r="G14" i="21"/>
  <c r="H11" i="20"/>
  <c r="J59" i="19"/>
  <c r="J58" i="19"/>
  <c r="J34" i="19"/>
  <c r="J33" i="19"/>
  <c r="J32" i="19"/>
  <c r="N27" i="19"/>
  <c r="M27" i="19"/>
  <c r="J27" i="19"/>
  <c r="J26" i="19"/>
  <c r="I26" i="19"/>
  <c r="I25" i="19"/>
  <c r="J24" i="19"/>
  <c r="I24" i="19"/>
  <c r="I23" i="19"/>
  <c r="I22" i="19"/>
  <c r="I21" i="19"/>
  <c r="J20" i="19"/>
  <c r="I20" i="19"/>
  <c r="I19" i="19"/>
  <c r="I18" i="19"/>
  <c r="I17" i="19"/>
  <c r="I16" i="19"/>
  <c r="J42" i="17" l="1"/>
  <c r="G23" i="16" l="1"/>
  <c r="G22" i="16"/>
  <c r="G15" i="16" s="1"/>
  <c r="G21" i="16"/>
  <c r="G20" i="16"/>
  <c r="G19" i="16"/>
  <c r="G18" i="16"/>
  <c r="G17" i="16"/>
  <c r="G20" i="15"/>
  <c r="G19" i="15"/>
  <c r="G15" i="15" s="1"/>
  <c r="G18" i="15"/>
  <c r="G17" i="15"/>
  <c r="G12" i="10" l="1"/>
  <c r="G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COEST - GLORIA AMPARO MU�OZ ORTIZ</author>
  </authors>
  <commentList>
    <comment ref="A6" authorId="0" shapeId="0" xr:uid="{E07A4E73-4DCB-4675-93D2-661DF585822F}">
      <text>
        <r>
          <rPr>
            <b/>
            <sz val="9"/>
            <color indexed="81"/>
            <rFont val="Tahoma"/>
            <family val="2"/>
          </rPr>
          <t>COEST - GLORIA AMPARO MU�OZ ORTIZ:</t>
        </r>
        <r>
          <rPr>
            <sz val="9"/>
            <color indexed="81"/>
            <rFont val="Tahoma"/>
            <family val="2"/>
          </rPr>
          <t xml:space="preserve">
Alinear a la estrategia de comunicación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OFPLA - MARIA XIMENA RIOS DIAZ</author>
  </authors>
  <commentList>
    <comment ref="A16" authorId="0" shapeId="0" xr:uid="{CEA46697-7FDA-41EC-8DEB-E02FB15F58A8}">
      <text>
        <r>
          <rPr>
            <b/>
            <sz val="9"/>
            <color indexed="81"/>
            <rFont val="Tahoma"/>
            <family val="2"/>
          </rPr>
          <t>OFPLA - MARIA XIMENA RIOS DIAZ:</t>
        </r>
        <r>
          <rPr>
            <sz val="9"/>
            <color indexed="81"/>
            <rFont val="Tahoma"/>
            <family val="2"/>
          </rPr>
          <t xml:space="preserve">
a partir de las ZEII</t>
        </r>
      </text>
    </comment>
    <comment ref="C17" authorId="0" shapeId="0" xr:uid="{CBAFD7AA-19F8-4414-8115-0DEB0CE97F03}">
      <text>
        <r>
          <rPr>
            <b/>
            <sz val="9"/>
            <color indexed="81"/>
            <rFont val="Tahoma"/>
            <family val="2"/>
          </rPr>
          <t>OFPLA - MARIA XIMENA RIOS DIAZ:</t>
        </r>
        <r>
          <rPr>
            <sz val="9"/>
            <color indexed="81"/>
            <rFont val="Tahoma"/>
            <family val="2"/>
          </rPr>
          <t xml:space="preserve">
Corregir de acuerdo a la estructura </t>
        </r>
      </text>
    </comment>
    <comment ref="B18" authorId="0" shapeId="0" xr:uid="{A7E1892A-25F6-433E-8B35-F5E0D4EAE98A}">
      <text>
        <r>
          <rPr>
            <b/>
            <sz val="9"/>
            <color indexed="81"/>
            <rFont val="Tahoma"/>
            <family val="2"/>
          </rPr>
          <t>OFPLA - MARIA XIMENA RIOS DIAZ:</t>
        </r>
        <r>
          <rPr>
            <sz val="9"/>
            <color indexed="81"/>
            <rFont val="Tahoma"/>
            <family val="2"/>
          </rPr>
          <t xml:space="preserve">
a través de las herramientas de evaluación creadas en dipol</t>
        </r>
      </text>
    </comment>
    <comment ref="B20" authorId="0" shapeId="0" xr:uid="{49C31F0D-FC3C-433B-A23B-686964018E50}">
      <text>
        <r>
          <rPr>
            <b/>
            <sz val="9"/>
            <color indexed="81"/>
            <rFont val="Tahoma"/>
            <family val="2"/>
          </rPr>
          <t>OFPLA - MARIA XIMENA RIOS DIAZ:</t>
        </r>
        <r>
          <rPr>
            <sz val="9"/>
            <color indexed="81"/>
            <rFont val="Tahoma"/>
            <family val="2"/>
          </rPr>
          <t xml:space="preserve">
se debe incluir de manera diferencial la evidencia de acuerdo a las fechas.</t>
        </r>
      </text>
    </comment>
  </commentList>
</comments>
</file>

<file path=xl/sharedStrings.xml><?xml version="1.0" encoding="utf-8"?>
<sst xmlns="http://schemas.openxmlformats.org/spreadsheetml/2006/main" count="1979" uniqueCount="1090">
  <si>
    <t xml:space="preserve">Pagina 1 de 1 </t>
  </si>
  <si>
    <t>NOMBRE DE LA UNIDAD</t>
  </si>
  <si>
    <t>POLICÍA NACIONAL</t>
  </si>
  <si>
    <t>Código: 1DE-FR-0029</t>
  </si>
  <si>
    <t>Fecha: 31/08/12</t>
  </si>
  <si>
    <t>PLAN DE ACCIÓN VIGENCIA 2020</t>
  </si>
  <si>
    <t>Versión: 4</t>
  </si>
  <si>
    <t>Objetivo estratégico: SP1 Fortalecer la participación cívica a través de la oferta institucional en prevención para contribuir a la convivencia</t>
  </si>
  <si>
    <t>Iniciativa estratégica: Articulación Estratégica en el ámbito Preventivo y Operativo con el MNVCC, en la lucha contra el secuestro y la extorsión.</t>
  </si>
  <si>
    <t xml:space="preserve">Nombre del plan: DIASE_2020_SP1_ Fortalecimiento de Alianzas Estratégicas con el  Sector Gremial y Empresarial del País para la Prevención del Secuestro y la Extorsión    
</t>
  </si>
  <si>
    <r>
      <rPr>
        <b/>
        <sz val="9"/>
        <rFont val="Arial"/>
        <family val="2"/>
      </rPr>
      <t>Versión del plan:</t>
    </r>
    <r>
      <rPr>
        <sz val="9"/>
        <rFont val="Arial"/>
        <family val="2"/>
      </rPr>
      <t xml:space="preserve"> 1</t>
    </r>
  </si>
  <si>
    <t>Descripción: Realizar a través de los Comandantes GAULA el despliegue del proceso de prevención, mediante un enfoque sistemático que consisten en la articulación con la oferta institucional, que permita optimizar la operacionalización del proceso proyectándolo a un nuevo nivel de eficiencia.</t>
  </si>
  <si>
    <t>Responsable: Director ntisecuestro y Antiextorsión</t>
  </si>
  <si>
    <t>Indicador: Tasa de participación ciudadana en la oferta de prevención y educación de la Policía Nacional</t>
  </si>
  <si>
    <t xml:space="preserve">META: </t>
  </si>
  <si>
    <t>1er. Trim.</t>
  </si>
  <si>
    <t>2o. Trim.</t>
  </si>
  <si>
    <t>3er. Trim.</t>
  </si>
  <si>
    <t>4o. Trim.</t>
  </si>
  <si>
    <t>TOTAL</t>
  </si>
  <si>
    <t>48.3</t>
  </si>
  <si>
    <t>96.5</t>
  </si>
  <si>
    <t>144.8</t>
  </si>
  <si>
    <r>
      <t>Proceso:</t>
    </r>
    <r>
      <rPr>
        <sz val="9"/>
        <rFont val="Arial"/>
        <family val="2"/>
      </rPr>
      <t xml:space="preserve"> Prevención del Secuestro y Extorsión</t>
    </r>
  </si>
  <si>
    <t>Área organizacional: Grupo de Prevención - GRUPV</t>
  </si>
  <si>
    <t>Presupuesto: $ 487.128.354,00</t>
  </si>
  <si>
    <t>Nombre de la Tarea</t>
  </si>
  <si>
    <t>Descripción de la tarea</t>
  </si>
  <si>
    <t>Responsable</t>
  </si>
  <si>
    <t>Fecha
Inicio</t>
  </si>
  <si>
    <t>Fecha
Final</t>
  </si>
  <si>
    <t>Peso</t>
  </si>
  <si>
    <t>Presupuesto</t>
  </si>
  <si>
    <t>Tareas de Recurso</t>
  </si>
  <si>
    <t>1. Fortalecimiento institucional  mediante el despliegue de actividades de prevención del secuestro y la extorsión, focalizadas y diferenciales</t>
  </si>
  <si>
    <t xml:space="preserve">Implementación de actividades de impacto y realce a nivel nacional     que permitan un trabajo corresponsable con los diferentes  Gremios y sectores socio-económicos, logrando  afianzar los canales de comunicación  y  generando reconocimiento en la ciudadanía a nivel local; a través de la vitalización del copy ¡Yo no pago, yo denuncio! y medidas de autoprotección minimizando la vulnerabilidad  de la comunidad frente al secuestro y la  extorsión.
Primer trimestre 01/01/2020 al 31/03/2020
Sector Comercio: En el interior de los principales almacenes de cadena  en cada jurisdicción donde se logren realizar alianzas con los gremios, se hará la instalación de sticker en bolsas, cajeros o carros de mercado, permitiendo la  vitalización del Copy ¡Yo no pago, yo denuncio! de manera masiva y diferencial.
Segundo trimestre 01/07/2020 al 30/09/2020
Sector Bancario: En aras de fortalecer los lazos de corresponsabilidad con el sector bancario, se realizara una alianza estratégica, donde se logre la viralización del Copy ¡Yo no pago, yo denuncio! mediante la instalación de stickers   en los cajeros automáticos, donde se permita la instalación.
Cuarto trimestre 01/10/2020 al 30/11/2020
Comunidad En General: Con el ánimo de consolidar el trabajo articulado con la comunidad, se hace necesario crear canales de comunicación visual que permitan fortalecer la seguridad subjetiva del ciudadano, a través de la instalación  de talanqueras que llevaran el  copy ¡Yo no pago, yo denuncio!,  en peajes, centros comerciales o zonas residenciales, donde se autorice la instalación.
EVIDENCIA: Informe de actividades dirigido al señor Director DIASE, donde se den a conocer las actividades planeadas en el  segundo, tercer  y cuarto trimestre
</t>
  </si>
  <si>
    <t>Jefe Grupo Prevención DIASE</t>
  </si>
  <si>
    <t>01/01/2020
01/07/2020
01/10/2020</t>
  </si>
  <si>
    <t>31/03/2020
30/09/2020
30/11/2020</t>
  </si>
  <si>
    <t xml:space="preserve">2. Conversatorio Intergremial e interempresarial   para la prevención del secuestro y la extorsión
</t>
  </si>
  <si>
    <t xml:space="preserve">Estrategia de prevención “Conversatorio”, desplegada por la Dirección Antisecuestro y Antiextorsión, como mecanismo de corresponsabilidad con el sector económico del País, a través de los diferentes gremios vinculados al plan padrino con miras a establecer factores de éxito, buenas prácticas y estrategias de prevención enfocadas a la solución de situaciones de crisis, así como a contrarrestar los delitos de secuestro y extorsión.
EVIDENCIA: informe de actividades </t>
  </si>
  <si>
    <t>01/01/2020
01/07/2020</t>
  </si>
  <si>
    <t>30/06/2020
30/11/2020</t>
  </si>
  <si>
    <t xml:space="preserve">3. Escenarios de orden estratégico que propicien el  trabajo cercano y de la mano con la comunidad  </t>
  </si>
  <si>
    <t xml:space="preserve">Articular capacidades con el MNVCC y las diferentes especialidades de la Policía Nacional, con el fin de desplegar la oferta institucional de prevención, mediante el desarrollo de actividades de impacto (actividades culturales, lúdico-recreativas, cine al parque, instalación de stand, etc.), fortaleciendo la relaciones de la Policía Nacional con la ciudadanía,  coadyuvando a la convivencia y seguridad ciudadana.   
EVIDENCIA: Comunicado oficial dirigido a l señor Director DIASE, donde se dé a conocer y se evalúen las actividades del  segundo, tercer  y cuarto trimestre.
</t>
  </si>
  <si>
    <t>01/04/2020
01/07/2020
01/10/2020</t>
  </si>
  <si>
    <t>30/06/2020
30/09/2020
30/11/2020</t>
  </si>
  <si>
    <t>4. Evaluar las actividades desplegadas</t>
  </si>
  <si>
    <t xml:space="preserve">Evaluar el despliegue de las actividades de prevención del secuestro y la extorsión en el territorio nacional.
EVIDENCIA: informe de actividades  y comunicado oficial dirigido al señor Director DIASE y DISEC, especificando cuantos ciudadanos fueron beneficiados.
</t>
  </si>
  <si>
    <t>ELABORÓ: 
Intendente JULIAN MARTINEZ CACERES
Analista de prevención y educación ciudadana</t>
  </si>
  <si>
    <t>REVISÓ: 
Mayor TATIANA JOHANNA ROJAS ROJAS 
Jefe Planeación DIASE</t>
  </si>
  <si>
    <t>APROBÓ: 
Coronel JORGE ELIECER AGUDELO ALVARES
Director Antisecuestro y Antiextorsión (E)</t>
  </si>
  <si>
    <t xml:space="preserve">Dirección de Carabineros y Seguridad Rural </t>
  </si>
  <si>
    <r>
      <t xml:space="preserve">Objetivo estratégico: </t>
    </r>
    <r>
      <rPr>
        <sz val="9"/>
        <rFont val="Arial"/>
        <family val="2"/>
      </rPr>
      <t>SP1-Fortalecer la participación cívica a través de la oferta institucional en prevención para contribuir a la convivencia.</t>
    </r>
  </si>
  <si>
    <r>
      <t xml:space="preserve">Iniciativa estratégica: </t>
    </r>
    <r>
      <rPr>
        <sz val="9"/>
        <rFont val="Arial"/>
        <family val="2"/>
      </rPr>
      <t>Actualización del Sistema Integrado de Seguridad Rural "SISER"</t>
    </r>
  </si>
  <si>
    <r>
      <t xml:space="preserve">Nombre del plan: </t>
    </r>
    <r>
      <rPr>
        <sz val="9"/>
        <rFont val="Arial"/>
        <family val="2"/>
      </rPr>
      <t>DICAR_2020_SP1_ Protección al capital natural, control de la deforestación y protección los recursos geoestratégicos: agua, biodiversidad y ambiente, en los núcleos priorizados por el Estado, DREAM Fase 2.</t>
    </r>
  </si>
  <si>
    <r>
      <rPr>
        <b/>
        <sz val="9"/>
        <rFont val="Arial"/>
        <family val="2"/>
      </rPr>
      <t>Versión del plan:</t>
    </r>
    <r>
      <rPr>
        <sz val="9"/>
        <rFont val="Arial"/>
        <family val="2"/>
      </rPr>
      <t xml:space="preserve"> 0</t>
    </r>
  </si>
  <si>
    <r>
      <t xml:space="preserve">Descripción: </t>
    </r>
    <r>
      <rPr>
        <sz val="9"/>
        <rFont val="Arial"/>
        <family val="2"/>
      </rPr>
      <t>Consolidar el Sistema Integrado de Seguridad Rural a través de programas que permitan aportar desde la dimensión de la prevención a la protección del capital natural con actividades destinadas a la las poblaciones rurales, con el fin de que se forme en valores, cultura, contribuyendo a la convivencia en el ámbito rural enfocada a la protección de los recursos naturales y problemáticas sociales.</t>
    </r>
  </si>
  <si>
    <r>
      <t xml:space="preserve">Responsable: Responsable: </t>
    </r>
    <r>
      <rPr>
        <sz val="9"/>
        <rFont val="Arial"/>
        <family val="2"/>
      </rPr>
      <t xml:space="preserve">Director de Carabineros y Seguridad Rural.    </t>
    </r>
  </si>
  <si>
    <t xml:space="preserve">Indicador: SP1 tasa de participación ciudadana en la oferta de prevención y educación de la Policía Nacional  
</t>
  </si>
  <si>
    <t>META: 193</t>
  </si>
  <si>
    <r>
      <t>Proceso:</t>
    </r>
    <r>
      <rPr>
        <sz val="9"/>
        <rFont val="Arial"/>
        <family val="2"/>
      </rPr>
      <t xml:space="preserve"> Servicio de Policía Rural - Prevención para la Convivencia y Seguridad Ciudadana en el ámbito Rural.</t>
    </r>
  </si>
  <si>
    <r>
      <t xml:space="preserve">Área organizacional: </t>
    </r>
    <r>
      <rPr>
        <sz val="9"/>
        <rFont val="Arial"/>
        <family val="2"/>
      </rPr>
      <t>Coordinación Nacional del Servicio de Policía Rural.</t>
    </r>
  </si>
  <si>
    <t>Presupuesto: 474.321.676</t>
  </si>
  <si>
    <t>1. Implementar el Programa de desarrollo rural con educación ambiental en el sector rural "DREAM" Fase II.</t>
  </si>
  <si>
    <r>
      <t xml:space="preserve">1.1 Realizar un programa de formador de formadores de la cartilla DREAM a un personal de la Dirección de Carabineros y Seguridad Rural de las diferentes regiones a nivel país, quienes serán multiplicadores en las escuelas rurales a nivel nacional, dirigido a niños, niñas y jóvenes. La inducción a los multiplicadores policiales estará a cargo de la Universidad Javeriana, de acuerdo a la contratación que realice la Fundación Panamericana para el Desarrollo  "FUPAD", operador de la embajada de los Estados Unidos. Lo anterior alineado con el Memorando de Entendimiento entre la Policía Nacional y el Ministerio de Ambiente y desarrollo sostenible, firmado en el año 2018 sobre educación ambiental. 
</t>
    </r>
    <r>
      <rPr>
        <b/>
        <sz val="9"/>
        <rFont val="Arial"/>
        <family val="2"/>
      </rPr>
      <t>Entregable:</t>
    </r>
    <r>
      <rPr>
        <sz val="9"/>
        <rFont val="Arial"/>
        <family val="2"/>
      </rPr>
      <t xml:space="preserve"> informe ejecutivo relacionando  las actividades realizadas y el personal que actuara como formador de acuerdo a la finalidad de la cartilla DREAM.</t>
    </r>
  </si>
  <si>
    <t>Jefe Área de seguridad ambiental y recursos naturales DICAR</t>
  </si>
  <si>
    <r>
      <t xml:space="preserve">1.2 Socializar la cartilla DREAM a los niños, niñas y jóvenes, con el fin de crear conciencia de la protección del capital natural, a través de este escenario, fortalecer la relación de los carabineros con las comunidades rurales.
</t>
    </r>
    <r>
      <rPr>
        <b/>
        <sz val="9"/>
        <rFont val="Arial"/>
        <family val="2"/>
      </rPr>
      <t>Entregable:</t>
    </r>
    <r>
      <rPr>
        <sz val="9"/>
        <rFont val="Arial"/>
        <family val="2"/>
      </rPr>
      <t xml:space="preserve"> informe ejecutivo de la socialización y las actividades realizadas cronológicamente y el personal al que se socializo de acuerdo a la finalidad de la cartilla DREAM.</t>
    </r>
  </si>
  <si>
    <t>1.  Evaluar implementación del programa.</t>
  </si>
  <si>
    <r>
      <t xml:space="preserve">1.3 Evaluar la implementación el Programa de desarrollo rural con educación ambiental en el sector rural "DREAM" 
</t>
    </r>
    <r>
      <rPr>
        <b/>
        <sz val="9"/>
        <rFont val="Arial"/>
        <family val="2"/>
      </rPr>
      <t>Entregable</t>
    </r>
    <r>
      <rPr>
        <sz val="9"/>
        <rFont val="Arial"/>
        <family val="2"/>
      </rPr>
      <t>:Informe de buenas prácticas de las actividades realizadas.</t>
    </r>
  </si>
  <si>
    <t>2. Celebrar convenio Policía Nacional-IDEAM.</t>
  </si>
  <si>
    <r>
      <t xml:space="preserve">2.1 Suscripción de convenio para aunar esfuerzos humanos y técnicos en el intercambio de información ambiental, pronósticos y alertas, a fin de realizar actividades focalizadas de control y participación cívica ambiental.  
</t>
    </r>
    <r>
      <rPr>
        <b/>
        <sz val="9"/>
        <rFont val="Arial"/>
        <family val="2"/>
      </rPr>
      <t xml:space="preserve">Entregable: </t>
    </r>
    <r>
      <rPr>
        <sz val="9"/>
        <rFont val="Arial"/>
        <family val="2"/>
      </rPr>
      <t xml:space="preserve">Viabilidad del Convenio por parte del IDEAM y PONAL.  </t>
    </r>
    <r>
      <rPr>
        <sz val="9"/>
        <color indexed="10"/>
        <rFont val="Arial"/>
        <family val="2"/>
      </rPr>
      <t/>
    </r>
  </si>
  <si>
    <t>2.  Evaluar el beneficio de convenio con el IDEAM.</t>
  </si>
  <si>
    <r>
      <t xml:space="preserve">2.2 Evaluar el beneficio del convenio con el IDEAM.
</t>
    </r>
    <r>
      <rPr>
        <b/>
        <sz val="9"/>
        <rFont val="Arial"/>
        <family val="2"/>
      </rPr>
      <t>Entregable:</t>
    </r>
    <r>
      <rPr>
        <sz val="9"/>
        <rFont val="Arial"/>
        <family val="2"/>
      </rPr>
      <t xml:space="preserve"> Informe de la actividades realizadas, enviando las alertas tempranas de deforestación a los departamentos de Policía.
</t>
    </r>
  </si>
  <si>
    <t>ELABORÓ: 
Teniente Coronel YIMMY ALEXANDER GÓMEZ QUEVEDO
Jefe Área de Seguridad Ambiental y Recursos Naturales</t>
  </si>
  <si>
    <t xml:space="preserve">REVISÓ: 
Coronel ALVARO CARDOZO DIAZ 
Subdirector de Carabineros y Seguridad Rural (E) </t>
  </si>
  <si>
    <t>APROBÓ: 
Mayor General HERMAN ALEJANDRO BUSTAMANTE JIMÉNEZ
Director de Carabineros y Seguridad Rural</t>
  </si>
  <si>
    <t>DIRECCIÓN DE PROTECCIÓN Y SERVICIOS ESPECIALES</t>
  </si>
  <si>
    <r>
      <t xml:space="preserve">Objetivo estratégico: </t>
    </r>
    <r>
      <rPr>
        <sz val="9"/>
        <rFont val="Arial"/>
        <family val="2"/>
      </rPr>
      <t>SP1. Fortalecer la participación cívica a través de la oferta institucional en prevención para contribuir a la convivencia.</t>
    </r>
  </si>
  <si>
    <r>
      <t xml:space="preserve">Iniciativa estratégica: </t>
    </r>
    <r>
      <rPr>
        <sz val="9"/>
        <rFont val="Arial"/>
        <family val="2"/>
      </rPr>
      <t>Implementar el enfoque integral de prevención en los procesos misionales, generando resultados a través del fortalecimiento de la comunicación entre ciudadanos y autoridades.</t>
    </r>
  </si>
  <si>
    <r>
      <t xml:space="preserve">Nombre del plan: </t>
    </r>
    <r>
      <rPr>
        <sz val="9"/>
        <rFont val="Arial"/>
        <family val="2"/>
      </rPr>
      <t>DIPRO_2020_SP1. Implementación enfoque integral de prevención.</t>
    </r>
  </si>
  <si>
    <r>
      <rPr>
        <b/>
        <sz val="9"/>
        <rFont val="Arial"/>
        <family val="2"/>
      </rPr>
      <t>Descripción:</t>
    </r>
    <r>
      <rPr>
        <sz val="9"/>
        <rFont val="Arial"/>
        <family val="2"/>
      </rPr>
      <t xml:space="preserve"> Implementar el enfoque integral de prevención, a través de una nueva metodología que fortalezca el servicio de policía y la comunicación asertiva entre ciudadanos y autoridades; su implementación tendrá un despliegue nacional de manera gradual y programada.</t>
    </r>
  </si>
  <si>
    <r>
      <t xml:space="preserve">Responsable: 
</t>
    </r>
    <r>
      <rPr>
        <sz val="9"/>
        <rFont val="Arial"/>
        <family val="2"/>
      </rPr>
      <t>BG. LUIS HUMBERTO POVEDA ZAPATA
Director de Protección y Servicios Especiales</t>
    </r>
  </si>
  <si>
    <r>
      <t xml:space="preserve">Indicador: </t>
    </r>
    <r>
      <rPr>
        <sz val="9"/>
        <rFont val="Arial"/>
        <family val="2"/>
      </rPr>
      <t>Tasa de participación ciudadana en la oferta de prevención y educación de la Policía Nacional</t>
    </r>
  </si>
  <si>
    <r>
      <t>Proceso:</t>
    </r>
    <r>
      <rPr>
        <sz val="9"/>
        <rFont val="Arial"/>
        <family val="2"/>
      </rPr>
      <t xml:space="preserve"> Prevención</t>
    </r>
  </si>
  <si>
    <t>Área organizacional: CESEC</t>
  </si>
  <si>
    <t>Presupuesto:  $ 952.960.518</t>
  </si>
  <si>
    <t>1. Realizar diagnóstico de la problemática misional.</t>
  </si>
  <si>
    <r>
      <t xml:space="preserve">Realizar un diagnóstico de la problemática de convivencia que afecta a niños, niñas y adolescentes, el ambiente y los recursos naturales y el turismo y patrimonio nacional, relacionando las unidades más afectadas y la problemática de mayor incidencia, utilizando fuentes de información internas y externas.
</t>
    </r>
    <r>
      <rPr>
        <b/>
        <sz val="9"/>
        <rFont val="Arial"/>
        <family val="2"/>
      </rPr>
      <t xml:space="preserve">Evidencia: </t>
    </r>
    <r>
      <rPr>
        <sz val="9"/>
        <rFont val="Arial"/>
        <family val="2"/>
      </rPr>
      <t>01 Diagnostico de la problemática de convivencia que afecta la infancia, el turismo y el ambiente.</t>
    </r>
  </si>
  <si>
    <t xml:space="preserve">
CT. MAYRA ALEJANDRA OTERO DORADO
Enlace Unidades Desconcentradas</t>
  </si>
  <si>
    <t>2. Programar la implementación del enfoque integral de prevención.</t>
  </si>
  <si>
    <r>
      <t xml:space="preserve">Programar la implementación del enfoque integral de prevención, teniendo en cuenta el análisis desarrollado, las unidades con mayor problemática y el despliegue de la metodología por fases.  
</t>
    </r>
    <r>
      <rPr>
        <b/>
        <sz val="9"/>
        <rFont val="Arial"/>
        <family val="2"/>
      </rPr>
      <t xml:space="preserve">Evidencia: </t>
    </r>
    <r>
      <rPr>
        <sz val="9"/>
        <rFont val="Arial"/>
        <family val="2"/>
      </rPr>
      <t xml:space="preserve"> 01 Orden de servicio que describa la implementación por fases en las unidades de policía.</t>
    </r>
  </si>
  <si>
    <t>3. Implementar la nueva metodología de enfoque integral de prevención.</t>
  </si>
  <si>
    <r>
      <t xml:space="preserve">Desarrollar actividades integrales de prevención en materia de infancia, turismo y ambiental, de acuerdo a la metodología establecida por la Dirección de Protección y Servicios Especiales, que permita anticipar a los riesgos sociales generadores de delitos que afectan a la convivencia ciudadana y la participación cívica. Teniendo en cuenta la programación y la nueva metodología.
</t>
    </r>
    <r>
      <rPr>
        <b/>
        <sz val="9"/>
        <rFont val="Arial"/>
        <family val="2"/>
      </rPr>
      <t xml:space="preserve">Evidencia: </t>
    </r>
    <r>
      <rPr>
        <sz val="9"/>
        <rFont val="Arial"/>
        <family val="2"/>
      </rPr>
      <t>01 Informe de actividades realizada durante la implementación de la nueva metodología de enfoque integral de prevención, de acuerdo a la programación y fases programadas.</t>
    </r>
  </si>
  <si>
    <t>4. Verificación de la implementación de la nueva metodología de enfoque integral de prevención.</t>
  </si>
  <si>
    <r>
      <t xml:space="preserve">Realizar verificación de la implementación de la nueva metodología, a través de visitas de campo y acompañamiento constante utilizando los medios de comunicación institucionales; se verificará de acuerdo a la programación y fases planeadas.
</t>
    </r>
    <r>
      <rPr>
        <b/>
        <sz val="9"/>
        <rFont val="Arial"/>
        <family val="2"/>
      </rPr>
      <t xml:space="preserve">Evidencia: </t>
    </r>
    <r>
      <rPr>
        <sz val="9"/>
        <rFont val="Arial"/>
        <family val="2"/>
      </rPr>
      <t>01</t>
    </r>
    <r>
      <rPr>
        <b/>
        <sz val="9"/>
        <rFont val="Arial"/>
        <family val="2"/>
      </rPr>
      <t xml:space="preserve"> </t>
    </r>
    <r>
      <rPr>
        <sz val="9"/>
        <rFont val="Arial"/>
        <family val="2"/>
      </rPr>
      <t>Informe de verificación de implementación y acciones de mejora realizadas a la metodología de enfoque integral de prevención.</t>
    </r>
  </si>
  <si>
    <t>5. Implementar la nueva metodología de enfoque integral de prevención.</t>
  </si>
  <si>
    <t>6. Verificación de la implementación de la nueva metodología de enfoque integral de prevención.</t>
  </si>
  <si>
    <r>
      <t xml:space="preserve">Realizar verificación de la implementación de la nueva metodología, a través de visitas de campo y acompañamiento constante utilizando los medios de comunicación institucionales; se verificará de acuerdo a la programación y fases planeadas.
</t>
    </r>
    <r>
      <rPr>
        <b/>
        <sz val="9"/>
        <rFont val="Arial"/>
        <family val="2"/>
      </rPr>
      <t xml:space="preserve">Evidencia: 01 </t>
    </r>
    <r>
      <rPr>
        <sz val="9"/>
        <rFont val="Arial"/>
        <family val="2"/>
      </rPr>
      <t>Informe de verificación de implementación y acciones de mejora realizadas a la metodología de enfoque integral de prevención.</t>
    </r>
  </si>
  <si>
    <t>7. Implementar la nueva metodología de enfoque integral de prevención.</t>
  </si>
  <si>
    <t>8. Verificación de la implementación de la nueva metodología de enfoque integral de prevención.</t>
  </si>
  <si>
    <t>9. Evaluación del impacto de la implementación de la nueva metodología de enfoque integral de prevención.</t>
  </si>
  <si>
    <r>
      <t xml:space="preserve">Evaluar el impacto de la implementación de la nueva metodología de prevención, teniendo en cuenta el diagnostico de la problemática  de convivencia evidenciada al inicio del plan y que afecta a niños, niñas y adolescentes, el ambiente y los recursos naturales y el turismo y patrimonio nacional.
</t>
    </r>
    <r>
      <rPr>
        <b/>
        <sz val="9"/>
        <rFont val="Arial"/>
        <family val="2"/>
      </rPr>
      <t xml:space="preserve">Evidencia: 01 </t>
    </r>
    <r>
      <rPr>
        <sz val="9"/>
        <rFont val="Arial"/>
        <family val="2"/>
      </rPr>
      <t>Informe de evaluación del impacto, relacionando datos estadísticos comparativos, análisis y resultados obtenidos con la metodología.</t>
    </r>
  </si>
  <si>
    <t>10. Actualizar los lineamientos de prevención en materia de infancia, turismo y ambiental.</t>
  </si>
  <si>
    <r>
      <t xml:space="preserve">Actualizar los lineamientos para el desarrollo de las acciones de prevención en materia de infancia, turismo y ambiental, con de la nueva metodología de enfoque integral.
</t>
    </r>
    <r>
      <rPr>
        <b/>
        <sz val="9"/>
        <rFont val="Arial"/>
        <family val="2"/>
      </rPr>
      <t xml:space="preserve">Evidencia: </t>
    </r>
    <r>
      <rPr>
        <sz val="9"/>
        <rFont val="Arial"/>
        <family val="2"/>
      </rPr>
      <t>01 guía donde se impartan los lineamientos de proceso.</t>
    </r>
  </si>
  <si>
    <t>ELABORÓ: 
CT. MAYRA ALEJANDRA OTERO DORADO
Enlace Unidades Desconcentradas</t>
  </si>
  <si>
    <t>REVISÓ: 
MY. YEIMI DAYAN BLANCO MARTINEZ
Jefe Planeación DIPRO</t>
  </si>
  <si>
    <t>APROBÓ: 
BG. LUIS HUMBERTO POVEDA ZAPATA
Director de Protección y Servicios Especiales</t>
  </si>
  <si>
    <t>COMUNICACIONES ESTRATÉGICAS</t>
  </si>
  <si>
    <t>Objetivo estratégico: SP2 FORTALECER LOS CANALES PARA EL RELACIONAMIENTO ENTRE POLICÍA, COMUNIDAD Y AUTORIDADES POLÍTICO ADMINISTRATIVAS EN FUNCIÓN DE LA CONVIVENCIA CIUDADANA”</t>
  </si>
  <si>
    <t>Iniciativa estratégica: PROMOVER EL RELACIONAMIENTO CON LA COMUNIDAD A TRAVÉS DE UNA COMUNICACIÓN ASERTIVA, INTEGRAL E INNOVADORA, QUE GENERE CREDIBILIAD Y CONFIANZA.</t>
  </si>
  <si>
    <t xml:space="preserve">Nombre del plan: Fortalecimiento de las comunicaciones estratégicas </t>
  </si>
  <si>
    <t>Descripción: Promover la optimización del servicio de policía a través de una comunicación fluida, integral e innovadora, fortaleciendo los canales de comunicación para consolidar una Institución más cercana del ciudadano.</t>
  </si>
  <si>
    <t>Responsable: CR. JUAN CARLOS CASTELLANOS ALVAREZ</t>
  </si>
  <si>
    <t>Indicador:</t>
  </si>
  <si>
    <t>Tasa de seguidores en redes sociales (twitter,facebook,youtube)</t>
  </si>
  <si>
    <r>
      <t>Proceso:</t>
    </r>
    <r>
      <rPr>
        <sz val="9"/>
        <rFont val="Arial"/>
        <family val="2"/>
      </rPr>
      <t xml:space="preserve"> Comunicación Pública</t>
    </r>
  </si>
  <si>
    <t>Área organizacional: Comunicaciones Estratégicas</t>
  </si>
  <si>
    <t>Presupuesto: $ 167.978.444</t>
  </si>
  <si>
    <t>Fortalecimiento de medios y espacios de comunicación, para generar interacción con los ciudadanos</t>
  </si>
  <si>
    <t xml:space="preserve"> 1. Realizar análisis de impacto en los aspectos técnico, administrativo y servicio de radiodifusión sonora de interés público.
Evidencia: Informe de análisis</t>
  </si>
  <si>
    <t>JEFE GREMI</t>
  </si>
  <si>
    <t>N/A</t>
  </si>
  <si>
    <t xml:space="preserve">2. Realizar lanzamiento programa “Policías en Acción”, en plataformas virtuales.
Evidencia: Informe de actividades
</t>
  </si>
  <si>
    <t>JEFE GUMAD</t>
  </si>
  <si>
    <r>
      <t>3. Implementar el programa “</t>
    </r>
    <r>
      <rPr>
        <b/>
        <sz val="9"/>
        <rFont val="Arial"/>
        <family val="2"/>
      </rPr>
      <t>Comando Ciudadano</t>
    </r>
    <r>
      <rPr>
        <sz val="9"/>
        <rFont val="Arial"/>
        <family val="2"/>
      </rPr>
      <t xml:space="preserve">” en las 6  principales ciudades del país (Bogotá, Medellín, Cali, Barranquilla, Bucaramanga y Cartagena) como una herramienta mediática para contribuir en el fortalecimiento de la </t>
    </r>
    <r>
      <rPr>
        <b/>
        <sz val="9"/>
        <rFont val="Arial"/>
        <family val="2"/>
      </rPr>
      <t>confianza</t>
    </r>
    <r>
      <rPr>
        <sz val="9"/>
        <rFont val="Arial"/>
        <family val="2"/>
      </rPr>
      <t xml:space="preserve"> ciudadana, afianzando la construcción de una comunicación para el desarrollo y cambio social, frente al servicio y el posicionamiento institucional.
Fase 1:  Bogotá 
Evidencia: Informe de actividades</t>
    </r>
  </si>
  <si>
    <r>
      <t>4. Implementar el programa “</t>
    </r>
    <r>
      <rPr>
        <b/>
        <sz val="9"/>
        <rFont val="Arial"/>
        <family val="2"/>
      </rPr>
      <t>Comando Ciudadano</t>
    </r>
    <r>
      <rPr>
        <sz val="9"/>
        <rFont val="Arial"/>
        <family val="2"/>
      </rPr>
      <t xml:space="preserve">” en las 6  principales ciudades del país (Bogotá, Medellín, Cali, Barranquilla, Bucaramanga y Cartagena) como una herramienta mediática para contribuir en el fortalecimiento de la </t>
    </r>
    <r>
      <rPr>
        <b/>
        <sz val="9"/>
        <rFont val="Arial"/>
        <family val="2"/>
      </rPr>
      <t>confianza</t>
    </r>
    <r>
      <rPr>
        <sz val="9"/>
        <rFont val="Arial"/>
        <family val="2"/>
      </rPr>
      <t xml:space="preserve"> ciudadana, afianzando la construcción de una comunicación para el desarrollo y cambio social, frente al servicio y el posicionamiento institucional.
Fase 2 :Medellín - Cali 
Evidencia: Informe de actividades</t>
    </r>
  </si>
  <si>
    <r>
      <t>5. Implementar el programa “</t>
    </r>
    <r>
      <rPr>
        <b/>
        <sz val="9"/>
        <rFont val="Arial"/>
        <family val="2"/>
      </rPr>
      <t>Comando Ciudadano</t>
    </r>
    <r>
      <rPr>
        <sz val="9"/>
        <rFont val="Arial"/>
        <family val="2"/>
      </rPr>
      <t xml:space="preserve">” en las 6  principales ciudades del país (Bogotá, Medellín, Cali, Barranquilla, Bucaramanga y Cartagena) como una herramienta mediática para contribuir en el fortalecimiento de la </t>
    </r>
    <r>
      <rPr>
        <b/>
        <sz val="9"/>
        <rFont val="Arial"/>
        <family val="2"/>
      </rPr>
      <t>confianza</t>
    </r>
    <r>
      <rPr>
        <sz val="9"/>
        <rFont val="Arial"/>
        <family val="2"/>
      </rPr>
      <t xml:space="preserve"> ciudadana, afianzando la construcción de una comunicación para el desarrollo y cambio social, frente al servicio y el posicionamiento institucional.
Fase 3: Barranquilla - Cartagena - Bucaramanga 
Evidencia: Informe de actividades</t>
    </r>
  </si>
  <si>
    <t xml:space="preserve">6. Incursionar desde el servicio de radiodifusión sonora - Radio Policía Bogotá 92.4 FM a la plataforma de la Televisión Digital Terrestre – TDT, con el objetivo de fidelizar la audiencia, en cuatro fases.
Fase 1: Coordinación y referenciación para incursionar en la plataforma TDT.
Evidencia: Informe de actividades
</t>
  </si>
  <si>
    <t xml:space="preserve">7. Incursionar desde el servicio de radiodifusión sonora - Radio Policía Bogotá 92.4 FM a la plataforma de la Televisión Digital Terrestre – TDT, con el objetivo de fidelizar la audiencia, en cuatro fases.
Fase 2: Identificar necesidades para la ejecución de la acción (costeo)
Evidencia: Informe de actividades
</t>
  </si>
  <si>
    <t>8. Incursionar desde el servicio de radiodifusión sonora - Radio Policía Bogotá 92.4 FM a la plataforma de la Televisión Digital Terrestre – TDT, con el objetivo de fidelizar la audiencia, en cuatro fases.
Fase 3: Validación para la ejecución de la señal en TDT
Evidencia: Informe de actividades</t>
  </si>
  <si>
    <t>9.. Incursionar desde el servicio de radiodifusión sonora - Radio Policía Bogotá 92.4 FM a la plataforma de la Televisión Digital Terrestre – TDT, con el objetivo de fidelizar la audiencia, en cuatro fases.
Fase 4: Puesta en funcionamiento y prueba piloto
Evidencia: Informe de actividades</t>
  </si>
  <si>
    <t>ELABORÓ: 
SC. GLORIA AMPARO MUÑOZ ORTIZ
Jefe Grupo Soporte y Apoyo</t>
  </si>
  <si>
    <t xml:space="preserve">REVISÓ: 
CR. JUAN CARLOS RAMÍREZ CHAVES
Subjefe Oficina Comunicaciones Estratégicas </t>
  </si>
  <si>
    <t>APROBÓ: 
CR. JUAN CARLOS CASTELLANOS ÁLVAREZ
Jefe Oficina Comunicaciones Estratégicas</t>
  </si>
  <si>
    <t>Objetivo estratégico: SP3 Adecuar las capacidades de la institución para contrarrestar los factores que afectan la convivencia</t>
  </si>
  <si>
    <t>Iniciativa estratégica: Implementación del modelo diferencial de actuación policial DIASE, con el MNVCC</t>
  </si>
  <si>
    <t>Nombre del plan: DIASE_2020_SP3_Elaboración, difusión, implementación, seguimiento y evaluación del modelo diferencial de actuación policial DIASE, con el MNVCC</t>
  </si>
  <si>
    <t>Descripción: Elaboración del modelo diferencial de actuación policial DIASE, articulado con el MNVCC  para la atención de casos de secuestro y extorsión, para la socialización por medio de las unidades desconcentradas GAULA a nivel nacional,  al MNVCC de las  clases y modalidades de extorsión</t>
  </si>
  <si>
    <t>Responsable: Director Antisecuestro y Antiextorsión</t>
  </si>
  <si>
    <t xml:space="preserve">Indicador: Porcentaje articulación de capacidades a partir del análisis integral de seguridad y convivencia Ciudadana. </t>
  </si>
  <si>
    <r>
      <t>Proceso:</t>
    </r>
    <r>
      <rPr>
        <sz val="9"/>
        <rFont val="Arial"/>
        <family val="2"/>
      </rPr>
      <t xml:space="preserve"> </t>
    </r>
    <r>
      <rPr>
        <b/>
        <sz val="9"/>
        <rFont val="Arial"/>
        <family val="2"/>
      </rPr>
      <t>Prevención del Secuestro y la Extorsión</t>
    </r>
  </si>
  <si>
    <t>Área organizacional: SIJIN-DIASE</t>
  </si>
  <si>
    <t>Presupuesto: 4,140,063,569</t>
  </si>
  <si>
    <t xml:space="preserve"> Priorizarlos cuadrantes del MNVCC más afectados por el delito de Extorsión.</t>
  </si>
  <si>
    <t xml:space="preserve">Realizar en coordinación con DISEC una priorización de los cuadrantes del MNVCC  más afectados  por el delito de Extorsión de la vigencia 2019, utilizando el Modelo de metas diferenciales de la GUIA "1DC-GU-0013"
EVIDENCIA: Comunicado oficial dirigido al señor Director DIASE, con los resultados de la mesa de trabajo
</t>
  </si>
  <si>
    <t>Jefe Seccional de Investigación Criminal-DIASE</t>
  </si>
  <si>
    <t>$            2,540,289</t>
  </si>
  <si>
    <t>Modelo diferencial de actuación policial frente a los casos de secuestro y extorsión</t>
  </si>
  <si>
    <t xml:space="preserve">Elaboración con DISEC  del modelo diferencial de actuación policial DIASE, articulado con el MNVCC  para la atención de casos de secuestro y extorsión.
EVIDENCIA: 01 Instructivo
</t>
  </si>
  <si>
    <t>$            7,884,399</t>
  </si>
  <si>
    <t>Difusión e implementación del modelo diferencial</t>
  </si>
  <si>
    <t xml:space="preserve">Dar a conocer por parte de DIASE a DISEC el "Modelo diferencial de actuación policial frente a los casos de secuestro y extorsión" articulando la Socialización por medio de las unidades desconcentradas GAULA a nivel nacional,  a los integrantes de los cuadrantes priorizados del  MNVCC, en las  clases y modalidades de extorsión (clásica, carcelaria y menor cuantía), principales modus operandi de la extorsión y los delitos que pueden ser confundidos con el secuestro y la extorsión en atención de casos y conductas antes mencionadas.
EVIDENCIA: videoconferencia Comunicado oficial con el consolidado del personal capacitado a nivel nacional </t>
  </si>
  <si>
    <t>$      4,124,110,472</t>
  </si>
  <si>
    <t xml:space="preserve">Seguimiento y evaluación </t>
  </si>
  <si>
    <t xml:space="preserve">Evaluar el impacto generado  que permita evidenciar  el resultado de las actividades realizadas.
EVIDENCIA: Informe de evaluación y seguimiento de las actividades plasmadas en el instructivo y cumplimiento a las metas propuestas.
</t>
  </si>
  <si>
    <t>$              5,528,410</t>
  </si>
  <si>
    <t>ELABORÓ: 
Mayor NELVA GOMEZ SANCHEZ
Jefe Seccional de Investigación criminal DIASE (E )</t>
  </si>
  <si>
    <t>APROBÓ: 
Coronel JORGE ELIECER AGUDELO ALVAREZ
Director Antisecuestro y Antiextorsión (E)</t>
  </si>
  <si>
    <t>Iniciativa estratégica: Desplegar macroperaciones a los ERON priorizados en coordinación con el INPEC Y FGN.</t>
  </si>
  <si>
    <t>Nombre del plan: DIASE_2020_SP3_Adelantar mesas técnicas con el INPEC,</t>
  </si>
  <si>
    <t>Descripción: Adelantar mesas técnicas con el INPEC y Comités técnicos jurídicos con la FGN, para Desplegar macrooperaciones a  los Establecimientos Penitenciarios y Carcelarios priorizados evaluando el impacto de las acciones operativas realizadas contras las extorsiones provenientes de los Establecimientos de Reclusión del Orden Nacional.</t>
  </si>
  <si>
    <t>Presupuesto: 834,020,809</t>
  </si>
  <si>
    <t>Mesas de trabajo con el INPEC</t>
  </si>
  <si>
    <t xml:space="preserve">Adelantar mesas técnicas con el INPEC, donde se realice un acuerdo interadministrativo para la identificación de la cadena criminal carcelaria, definiendo los roles de todos los participantes para la comisión del delito y priorizar los Establecimientos de Reclusión de Orden Nacional,  que dinamizan la extorsión en el territorio nacional; así como también a la Población Privada de la Libertad - PPL, con el fin de  proyectar los allanamientos y traslados de PPL a establecimientos que ofrezca  un alto porcentaje en sus sistemas de inhibición. 
EVIDENCIA: Comunicado oficial dirigido al señor Director DIASE, con los compromisos de las mesas técnicas con la INPEC.
</t>
  </si>
  <si>
    <t>$             3,385,789</t>
  </si>
  <si>
    <t xml:space="preserve">Mesas de trabajo con la Fiscalía General de la Nación </t>
  </si>
  <si>
    <t xml:space="preserve">Comités técnicos jurídicos con la FGN, análisis de correlaciones que permitan la identificación de actores, organizaciones, victimas y números de celular que den  impulso a las investigaciones, realizar la identificación de Noticias Criminales existentes por el delito de extorsión carcelaria que conlleven a la individualización de personas que se encuentran con detención domiciliara y están indiciados por el delito de extorsión (Recurrentes y Reincidentes), zonas de injerencia y avances en las investigaciones.
EVIDENCIA: Comunicado oficial dirigido al señor Director DIASE, con los compromisos de las mesas técnicas con la INPEC.
</t>
  </si>
  <si>
    <t>$            3,241,852</t>
  </si>
  <si>
    <t>Allanamientos a Establecimientos Penitenciarios y Carcelarios priorizados, traslados de la Población Privada de la Libertad PPL</t>
  </si>
  <si>
    <t>Desplegar macrooperaciones a  los Establecimientos Penitenciarios y Carcelarios priorizados en coordinación con el INPEC y FGN. Identificando la cadena criminal, definiendo los roles de todos los participantes para la comisión del delito (internos, cuentahabientes, traslados de PPL, funcionarios INPEC, incautación de celulares), atacando las rentas criminales, así mismo realizar el bloqueo de los  IMEI donde se logre establecer que se originen llamadas extorsivas desde un centro carcelario.
EVIDENCIA: Informe de actividades con resultados operativos</t>
  </si>
  <si>
    <t>$           823,181,812</t>
  </si>
  <si>
    <t xml:space="preserve">Evaluar el impacto de las acciones operativas realizadas contra las extorsiones provenientes de los Establecimientos de Reclusión del Orden Nacional.
EVIDENCIA: Informe de evaluación y seguimiento de los indicadores delictivos y comunicado oficial dirigido al señor Director DIASE, donde se den a conocer los resultados obtenidos y proyección para la nueva vigencia 2021
</t>
  </si>
  <si>
    <t>$              4,211,347</t>
  </si>
  <si>
    <r>
      <t xml:space="preserve">Objetivo estratégico: </t>
    </r>
    <r>
      <rPr>
        <sz val="9"/>
        <rFont val="Arial"/>
        <family val="2"/>
      </rPr>
      <t>SP3-Adecuar las capacidades de la institución para contrarrestar los factores que afectan la convivencia.</t>
    </r>
  </si>
  <si>
    <r>
      <t xml:space="preserve">Iniciativa estratégica: </t>
    </r>
    <r>
      <rPr>
        <sz val="9"/>
        <rFont val="Arial"/>
        <family val="2"/>
      </rPr>
      <t>Rediseño Organizacional de la Dirección de Carabineros y Seguridad Rural</t>
    </r>
  </si>
  <si>
    <r>
      <t xml:space="preserve">Nombre del plan: </t>
    </r>
    <r>
      <rPr>
        <sz val="9"/>
        <rFont val="Arial"/>
        <family val="2"/>
      </rPr>
      <t xml:space="preserve">DICAR_2020_SP3_Definicion de la estructura organizacional, para el mejoramiento del servicio de Policía Rural. </t>
    </r>
  </si>
  <si>
    <r>
      <t xml:space="preserve">Descripción: </t>
    </r>
    <r>
      <rPr>
        <sz val="9"/>
        <rFont val="Arial"/>
        <family val="2"/>
      </rPr>
      <t>El rediseñar Organizacional permitirá que la gestión Misional de la DICAR se fortalezca en términos de los nuevos retos planteados en los escenarios del País, optimizando la cobertura territorial en el campo, proyectando la prevención colectiva y anticipación de violencias en las etapas de estabilización, consolidación y normalización de la convivencia ciudadana en el campo colombiano.</t>
    </r>
  </si>
  <si>
    <t xml:space="preserve">Indicador: Porcentaje de articulación de capacidades a partir del análisis integral de Seguridad y convivencia ciudadana AISEC.
</t>
  </si>
  <si>
    <t>META: 30%</t>
  </si>
  <si>
    <r>
      <t xml:space="preserve">Presupuesto: </t>
    </r>
    <r>
      <rPr>
        <sz val="9"/>
        <rFont val="Arial"/>
        <family val="2"/>
      </rPr>
      <t>831.693.511</t>
    </r>
  </si>
  <si>
    <t>1. Identificación del modelo de Organizacional actual DICAR.</t>
  </si>
  <si>
    <r>
      <t xml:space="preserve">1. Identificar el modelo organizacional DICAR actual, con la participación de las partes interesadas. 
</t>
    </r>
    <r>
      <rPr>
        <b/>
        <sz val="9"/>
        <rFont val="Arial"/>
        <family val="2"/>
      </rPr>
      <t xml:space="preserve">Entregable : </t>
    </r>
    <r>
      <rPr>
        <sz val="9"/>
        <rFont val="Arial"/>
        <family val="2"/>
      </rPr>
      <t xml:space="preserve">Diagnóstico PPT. </t>
    </r>
  </si>
  <si>
    <t>Jefe Planeación DICAR</t>
  </si>
  <si>
    <t xml:space="preserve">2. Definición del modelo Organizacional  DICAR. </t>
  </si>
  <si>
    <r>
      <t xml:space="preserve">2. Definición del modelo organizacional deseado de acuerdo a la metodología  para la definición de escenarios (hacer, ser y relacionamiento) para generar la necesidad  de creación de las Seccionales de Carabineros y Seguridad Rural (SECAR) en las unidades desconcentradas (17 metropolitanas y 34 departamentos de Policía) 
</t>
    </r>
    <r>
      <rPr>
        <b/>
        <sz val="9"/>
        <rFont val="Arial"/>
        <family val="2"/>
      </rPr>
      <t xml:space="preserve">Entregable: </t>
    </r>
    <r>
      <rPr>
        <sz val="9"/>
        <rFont val="Arial"/>
        <family val="2"/>
      </rPr>
      <t xml:space="preserve">Estructura Organizacional y Organigrama. </t>
    </r>
  </si>
  <si>
    <t>3. Identificación de Brechas  del modelo Organizacional DICAR.</t>
  </si>
  <si>
    <r>
      <t xml:space="preserve">3. Identificar las brechas entre el modelo Organizacional ideal y el actual de la Dirección de Carabineros y Seguridad Rural. 
</t>
    </r>
    <r>
      <rPr>
        <b/>
        <sz val="9"/>
        <rFont val="Arial"/>
        <family val="2"/>
      </rPr>
      <t xml:space="preserve">Entregable: </t>
    </r>
    <r>
      <rPr>
        <sz val="9"/>
        <rFont val="Arial"/>
        <family val="2"/>
      </rPr>
      <t xml:space="preserve">Reporte de identificación de brechas. </t>
    </r>
  </si>
  <si>
    <t>4. Resolución modelo organizacional DICAR.</t>
  </si>
  <si>
    <r>
      <t xml:space="preserve">4. Proyectar resolución del modelo Organizacional de la Dirección de Carabineros y Seguridad Rural. 
</t>
    </r>
    <r>
      <rPr>
        <b/>
        <sz val="9"/>
        <rFont val="Arial"/>
        <family val="2"/>
      </rPr>
      <t>Entregable:</t>
    </r>
    <r>
      <rPr>
        <sz val="9"/>
        <rFont val="Arial"/>
        <family val="2"/>
      </rPr>
      <t xml:space="preserve"> Proyecto de Resolución. </t>
    </r>
  </si>
  <si>
    <t>5. Establecer las necesidades de talento humano en la creación de las Seccionales de Carabineros y Seguridad Rural (SECAR)</t>
  </si>
  <si>
    <r>
      <t xml:space="preserve">5. Estructurar las tablas TOP y perfiles requeridos para las Seccionales de Carabineros y Seguridad Rural en las unidades desconcentradas (17 metropolitanas y 34 departamentos de Policía): 
</t>
    </r>
    <r>
      <rPr>
        <b/>
        <sz val="9"/>
        <rFont val="Arial"/>
        <family val="2"/>
      </rPr>
      <t>Entregable:</t>
    </r>
    <r>
      <rPr>
        <sz val="9"/>
        <rFont val="Arial"/>
        <family val="2"/>
      </rPr>
      <t xml:space="preserve"> Propuesta de Tablas TOP ajustadas y trámites realizados mediante comunicación oficial ante la Dirección de Talento Humano. </t>
    </r>
  </si>
  <si>
    <t>Jefe Grupo talento humano DICAR</t>
  </si>
  <si>
    <t>6. Emitir la viabilidad jurídica para la creación de las Seccionales de Carabineros y Seguridad Rural (SECAR)</t>
  </si>
  <si>
    <r>
      <t xml:space="preserve">6. Emitir en coordinación con SEGEN el concepto marco jurídico para la creación de las Seccionales de Carabineros y Seguridad Rural en las unidades desconcentradas (17 metropolitanas y 34 departamentos de Policía). 
</t>
    </r>
    <r>
      <rPr>
        <b/>
        <sz val="9"/>
        <rFont val="Arial"/>
        <family val="2"/>
      </rPr>
      <t>Entregable:</t>
    </r>
    <r>
      <rPr>
        <sz val="9"/>
        <rFont val="Arial"/>
        <family val="2"/>
      </rPr>
      <t xml:space="preserve"> Concepto jurídico.</t>
    </r>
  </si>
  <si>
    <t>Jefe  Asuntos Jurídicos DICAR</t>
  </si>
  <si>
    <t>7. Elaborar estudio de planeación para la creación de las Seccionales de Carabineros y Seguridad Rural (SECAR)</t>
  </si>
  <si>
    <r>
      <t xml:space="preserve">7. Presentar ante OFPLA el estudio de planeación y proyecto de Resolución de las Seccionales de Carabineros y Seguridad Rural en las unidades desconcentradas (17 metropolitanas y 34 departamentos de Policía). 
</t>
    </r>
    <r>
      <rPr>
        <b/>
        <sz val="9"/>
        <rFont val="Arial"/>
        <family val="2"/>
      </rPr>
      <t>Entregable:</t>
    </r>
    <r>
      <rPr>
        <sz val="9"/>
        <rFont val="Arial"/>
        <family val="2"/>
      </rPr>
      <t xml:space="preserve"> Estudio de planeación y proyecto de resolución.</t>
    </r>
  </si>
  <si>
    <t xml:space="preserve">8. Operacionalizar líneas de atención para la seguridad rural dentro del Sistema Integrado de Seguridad Rural (SISER). </t>
  </si>
  <si>
    <r>
      <t xml:space="preserve">8. Formular directivas operativas, con el fin de operacionalizar y alinear estratégicamente las líneas de atención del SISER: 
Directiva: línea de atención Seguridad Ciudadana Rural
Directiva: línea de atención protección al capital natural
Directiva: línea de atención minería ilícita
Directiva: línea de atención restitución de tierras
Directiva: línea de atención protección a infraestructura estratégica e hidrocarburos.
</t>
    </r>
    <r>
      <rPr>
        <b/>
        <sz val="9"/>
        <rFont val="Arial"/>
        <family val="2"/>
      </rPr>
      <t>Entregable:</t>
    </r>
    <r>
      <rPr>
        <sz val="9"/>
        <rFont val="Arial"/>
        <family val="2"/>
      </rPr>
      <t xml:space="preserve"> 05 Directivas Operativas Transitorias</t>
    </r>
  </si>
  <si>
    <t>Jefe Coordinación Nacional del Servicio de Policía Rural</t>
  </si>
  <si>
    <t>9. Redefinir el Área de Operaciones Rurales.</t>
  </si>
  <si>
    <r>
      <t xml:space="preserve">9.1 Posterior a la recomposición de los grupos EMCAR en el vigencia 2019, proyectar propuesta de redefinición del Área de Operaciones Rurales y la estandarización de los grupos operativos DICAR dentro de ella , contemplando la planeación operacional de acuerdo a los fenómenos y necesidades rurales, fortaleciendo y focalizando las capacidades operativas de la DICAR.  
</t>
    </r>
    <r>
      <rPr>
        <b/>
        <sz val="9"/>
        <rFont val="Arial"/>
        <family val="2"/>
      </rPr>
      <t>Entregable:</t>
    </r>
    <r>
      <rPr>
        <sz val="9"/>
        <rFont val="Arial"/>
        <family val="2"/>
      </rPr>
      <t xml:space="preserve"> Comunicado oficial presentando formalmente la propuesta al señor Director DICAR, evidenciando claramente la redefinición del Área de Operaciones DICAR y la estandarización de sus grupos operativos.</t>
    </r>
  </si>
  <si>
    <t xml:space="preserve">Jefe Área de Operaciones Rurales 
Jefe Coordinación Nacional del Servicio de Policía Rural </t>
  </si>
  <si>
    <r>
      <t xml:space="preserve">9.2 Formular plan de trabajo para la ejecución de las actividades proyectadas en la propuesta de ajuste al Área de Operaciones Rurales.
</t>
    </r>
    <r>
      <rPr>
        <b/>
        <sz val="9"/>
        <rFont val="Arial"/>
        <family val="2"/>
      </rPr>
      <t>Entregable:</t>
    </r>
    <r>
      <rPr>
        <sz val="9"/>
        <rFont val="Arial"/>
        <family val="2"/>
      </rPr>
      <t xml:space="preserve"> plan de trabajo establecido bajo el ciclo PHVA.</t>
    </r>
  </si>
  <si>
    <t>Jefe Área de Operaciones Rurales
Jefe Coordinación Nacional del Servicio de Policía Rural</t>
  </si>
  <si>
    <r>
      <t xml:space="preserve">9.3 Reportar seguimiento y evaluación de la propuesta a las actividades planificadas dentro del plan de trabajo para el ajuste del Área de Operaciones, informando al señor Director DICAR con el fin complementar el Rediseño Organizacional de la Dirección de Carabineros y Seguridad Rural.
</t>
    </r>
    <r>
      <rPr>
        <b/>
        <sz val="9"/>
        <rFont val="Arial"/>
        <family val="2"/>
      </rPr>
      <t>Entregable:</t>
    </r>
    <r>
      <rPr>
        <sz val="9"/>
        <rFont val="Arial"/>
        <family val="2"/>
      </rPr>
      <t xml:space="preserve"> Informe de actividades dirigido al señor Director DICAR. </t>
    </r>
  </si>
  <si>
    <t>Jefe área de operaciones rurales
Jefe Coordinación Nacional del Servicio de Policía Rural</t>
  </si>
  <si>
    <t>10. Generar y fortalecer las herramientas para el análisis de información y la planeación del servicio de policía rural.</t>
  </si>
  <si>
    <r>
      <t xml:space="preserve">10. Presentar ante el Banco de Proyectos OFPLA, el proyecto: "Observatorio de fenómenos delictivos para el ámbito rural", que contemple analítica de datos y prospectiva, fortaleciendo la cadena de valor del servicio de Policía Rural y el Centro Integrado de Control Operacional Rural (CICOR).
</t>
    </r>
    <r>
      <rPr>
        <b/>
        <sz val="9"/>
        <rFont val="Arial"/>
        <family val="2"/>
      </rPr>
      <t>Entregable:</t>
    </r>
    <r>
      <rPr>
        <sz val="9"/>
        <rFont val="Arial"/>
        <family val="2"/>
      </rPr>
      <t xml:space="preserve"> Comunicado oficial remitiendo a OFPLA la Ficha de proyecto.</t>
    </r>
  </si>
  <si>
    <t>Jefe Centro Integrado de Control Operacional Rural (CICOR)</t>
  </si>
  <si>
    <t xml:space="preserve">11. Actualizar los proyectos y programas incluidos en el banco de proyectos OFPLA.
</t>
  </si>
  <si>
    <r>
      <t xml:space="preserve">11. Revisar y actualizar los proyectos y programas que actualmente están incluidos en el Banco de proyectos OFPLA.
</t>
    </r>
    <r>
      <rPr>
        <b/>
        <sz val="9"/>
        <rFont val="Arial"/>
        <family val="2"/>
      </rPr>
      <t>Entregable:</t>
    </r>
    <r>
      <rPr>
        <sz val="9"/>
        <rFont val="Arial"/>
        <family val="2"/>
      </rPr>
      <t xml:space="preserve"> Ficha de proyectos actualizados y aprobados por OFPLA.</t>
    </r>
  </si>
  <si>
    <r>
      <t xml:space="preserve">12. Orientar los fuertes de carabineros como bases estratégicas en el despliegue del servicio de Policía Rural.
</t>
    </r>
    <r>
      <rPr>
        <sz val="9"/>
        <color indexed="62"/>
        <rFont val="Arial"/>
        <family val="2"/>
      </rPr>
      <t/>
    </r>
  </si>
  <si>
    <r>
      <t xml:space="preserve">12.1 Realizar diagnóstico del estado actual de los fuertes de carabineros, identificando las debilidades y necesidades regionales para enfrentar los retos de la seguridad rural, en coordinación del Jefe Área de Carabineros y Guías Caninos DICAR , Jefe Área de Operaciones Rurales, Jefe Área Administrativa y Financiera, Jefe Grupo de Talento Humano, Jefe Asuntos Jurídicos el Jefe de Planeación DICAR. 
</t>
    </r>
    <r>
      <rPr>
        <b/>
        <sz val="9"/>
        <rFont val="Arial"/>
        <family val="2"/>
      </rPr>
      <t>Entregable:</t>
    </r>
    <r>
      <rPr>
        <sz val="9"/>
        <rFont val="Arial"/>
        <family val="2"/>
      </rPr>
      <t xml:space="preserve"> Diagnóstico </t>
    </r>
  </si>
  <si>
    <t xml:space="preserve">Jefe Coordinación Nacional del Servicio de Policía Rural </t>
  </si>
  <si>
    <r>
      <t xml:space="preserve">12.2 Realizar plan de trabajo en coordinación del Jefe Área de Carabineros y Guías Caninos DICAR , Jefe Área de Operaciones Rurales, Jefe Área Administrativa y Financiera, Jefe Grupo de Talento Humano, Jefe Asuntos Jurídicos el Jefe de Planeación DICAR, para el fortalecimiento integral de los fuertes de carabineros a partir del F.E.R (Fortalecimiento Regional), como respuesta a las necesidades regionales de seguridad rural e integración de capacidades operacionales DICAR.
</t>
    </r>
    <r>
      <rPr>
        <b/>
        <sz val="9"/>
        <rFont val="Arial"/>
        <family val="2"/>
      </rPr>
      <t>Entregable:</t>
    </r>
    <r>
      <rPr>
        <sz val="9"/>
        <rFont val="Arial"/>
        <family val="2"/>
      </rPr>
      <t xml:space="preserve"> Plan de trabajo </t>
    </r>
  </si>
  <si>
    <t>13. Organizar la infraestructura DICAR de acuerdo a los niveles de despliegue estratégico, táctico y operacional</t>
  </si>
  <si>
    <r>
      <t xml:space="preserve">13.1  Realizar inventario de la infraestructura DICAR desplegada en el territorio nacional, con el fin de determinar su sustento estructural y la alineación con el modelo organizacional de la Policía Nacional, en coordinación del Jefe Área de Carabineros y Guías Caninos DICAR , Jefe Área de Operaciones Rurales, Jefe Área Administrativa y Financiera, Jefe Grupo de Talento Humano, y Jefe de Planeación DICAR.
</t>
    </r>
    <r>
      <rPr>
        <b/>
        <sz val="9"/>
        <rFont val="Arial"/>
        <family val="2"/>
      </rPr>
      <t>Entregable:</t>
    </r>
    <r>
      <rPr>
        <sz val="9"/>
        <rFont val="Arial"/>
        <family val="2"/>
      </rPr>
      <t xml:space="preserve"> Inventario de infraestructura. </t>
    </r>
  </si>
  <si>
    <r>
      <t xml:space="preserve">13.2  Presentar propuesta  de organización de la infraestructura DICAR alineada con el modelo organizacional de la Policía Nacional con la participación de Jefe Área de Operaciones Rurales, Jefe Área Administrativa y Financiera, Jefe Grupo de Talento Humano, y Jefe de Planeación DICAR.
</t>
    </r>
    <r>
      <rPr>
        <b/>
        <sz val="9"/>
        <rFont val="Arial"/>
        <family val="2"/>
      </rPr>
      <t>Entregable:</t>
    </r>
    <r>
      <rPr>
        <sz val="9"/>
        <rFont val="Arial"/>
        <family val="2"/>
      </rPr>
      <t xml:space="preserve"> Propuesta de organización a la infraestructura DICAR de acuerdo a los niveles de despliegue estratégico, táctico y operacional</t>
    </r>
  </si>
  <si>
    <t>ELABORÓ: 
Teniente Coronel JUAN CARLOS MONROY GONZÁLEZ
Jefe Planeación DICAR</t>
  </si>
  <si>
    <t xml:space="preserve">REVISÓ: 
Coronel ÁLVARO CARDOZO DÍAZ
Subdirector de Carabineros y Seguridad Rural (E) </t>
  </si>
  <si>
    <t>APROBÓ: 
Mayor General HERMAN ALEJANDRO BUSTAMANTE JIMÉNEZ
Director de Carabineros y Seguridad Rural</t>
  </si>
  <si>
    <t>DIRECCIÓN DE INVESTIGACIÓN CRIMINAL E INTERPOL</t>
  </si>
  <si>
    <t>PLAN DE ACCIÓN VIGENCIA 2019</t>
  </si>
  <si>
    <r>
      <t xml:space="preserve">Objetivo estratégico: </t>
    </r>
    <r>
      <rPr>
        <sz val="9"/>
        <rFont val="Arial"/>
        <family val="2"/>
      </rPr>
      <t xml:space="preserve">SP3 Adecuar las capacidades de la Policía para disminuir factores que afecten la convivencia </t>
    </r>
  </si>
  <si>
    <r>
      <t xml:space="preserve">Iniciativa estratégica: </t>
    </r>
    <r>
      <rPr>
        <sz val="9"/>
        <rFont val="Arial"/>
        <family val="2"/>
      </rPr>
      <t>Fortalecer el Servicio de Investigación Criminal para aportar a la seguridad y convivencia ciudadana</t>
    </r>
  </si>
  <si>
    <r>
      <t xml:space="preserve">Nombre del plan: </t>
    </r>
    <r>
      <rPr>
        <sz val="9"/>
        <rFont val="Arial"/>
        <family val="2"/>
      </rPr>
      <t>Adquisición y puesta en funcionamiento del Sistema Único de Comparación Balística con el Módulo de Vainillas y Proyectiles.</t>
    </r>
  </si>
  <si>
    <r>
      <t xml:space="preserve">Descripción: </t>
    </r>
    <r>
      <rPr>
        <sz val="9"/>
        <rFont val="Arial"/>
        <family val="2"/>
      </rPr>
      <t>Encontrar la asociación de casos en los cuales participaron armas de fuego mediante la correlación de imágenes adquiridas a los proyectiles y vainillas recuperados en el lugar de los hechos o tomados como muestra patrón a las armas de fuego incautadas. Es necesario ampliar la cobertura de este sistema en cada uno de los laboratorios de Balística a nivel regional.</t>
    </r>
  </si>
  <si>
    <r>
      <t xml:space="preserve">Responsable: </t>
    </r>
    <r>
      <rPr>
        <sz val="9"/>
        <rFont val="Arial"/>
        <family val="2"/>
      </rPr>
      <t>Teniente Coronel JOSÉ FRANCISCO PEÑA GÓMEZ, Jefe Policía Científica y Criminalística.</t>
    </r>
  </si>
  <si>
    <r>
      <t>Proceso:</t>
    </r>
    <r>
      <rPr>
        <sz val="9"/>
        <rFont val="Arial"/>
        <family val="2"/>
      </rPr>
      <t xml:space="preserve"> Desarrollar Investigación Criminalística</t>
    </r>
  </si>
  <si>
    <r>
      <t xml:space="preserve">Área organizacional: </t>
    </r>
    <r>
      <rPr>
        <sz val="9"/>
        <rFont val="Arial"/>
        <family val="2"/>
      </rPr>
      <t>DIJIN - JECRI</t>
    </r>
  </si>
  <si>
    <t xml:space="preserve">Presupuesto: $ </t>
  </si>
  <si>
    <t xml:space="preserve">Estructuración contractual </t>
  </si>
  <si>
    <r>
      <t xml:space="preserve">Adelantar las actividades de estructuración del estudio de conveniencia y oportunidad (ECO), hasta la asignación del contrato al oferente habilitado para ejecutar la adquisición, instalación y puesta en funcionamiento de los equipos de microscopia digital automatizado y adaptado para el Sistema de Comparación Balística SUCOBA.
</t>
    </r>
    <r>
      <rPr>
        <b/>
        <sz val="9"/>
        <rFont val="Arial"/>
        <family val="2"/>
      </rPr>
      <t xml:space="preserve">Informe de resultado con copia del contrato donde se evidencia la adjudicación del mismo </t>
    </r>
    <r>
      <rPr>
        <sz val="9"/>
        <rFont val="Arial"/>
        <family val="2"/>
      </rPr>
      <t xml:space="preserve"> </t>
    </r>
  </si>
  <si>
    <t>Jefe Policía Científica y Criminalística</t>
  </si>
  <si>
    <t>Responsable Laboratorio Balistica DIJIN</t>
  </si>
  <si>
    <t>Adecuación Instalaciones</t>
  </si>
  <si>
    <r>
      <t>Realizar las gestiones administrativas ante la oficina de telemática y logística de la unidad, para que asignen un segmento de red por la cual se va a conectar el equipo SUCOBA con la solución de la Fiscalía General de la Nación, para el funcionamiento y conexión remota; además, destinar y adecuar un área aproximada de 15 m2  con seguridad y condiciones ambientales controladas (Humedad Relativa menor a 75% y temperatura menor a 25 ºC) 
I</t>
    </r>
    <r>
      <rPr>
        <b/>
        <sz val="9"/>
        <rFont val="Arial"/>
        <family val="2"/>
      </rPr>
      <t xml:space="preserve">nforme donde se describen las actividades adelantadas con el objeto de lograr la adecuación de las instalaciones teniendo en cuenta los segmentos de red y las especificaciones técnicas sugeridas por los desarrolladores del Sistema. </t>
    </r>
  </si>
  <si>
    <t xml:space="preserve">Jefes Grupos Regionales Policia Cientifica y Criminalistica No. 2, 7 y 8
Jefe Grupo Investigación Criminalistica MECAL, MECAR  Y DECOR </t>
  </si>
  <si>
    <t>Entregar Estaciones SUCOBA a Regionales de Policia Cientifica y Criminalistica No. 3, 4 y 5,  SIJIN MEBOG y DIJIN</t>
  </si>
  <si>
    <r>
      <t xml:space="preserve">Realizar la verificación de la puesta en funcionamiento y conexión remota del equipo SUCOBA.
Efectuar la asignación individual de los Equipos entregados
</t>
    </r>
    <r>
      <rPr>
        <b/>
        <sz val="9"/>
        <rFont val="Arial"/>
        <family val="2"/>
      </rPr>
      <t xml:space="preserve">Informe de resultados que evidencia el óptimo funcionamiento del sistema en cada una de las unidades. Así mismo el acta de entrega de los elementos y asignación de acuerdo al plan de distribución, dejando constancia del recibido a satisfacción.     </t>
    </r>
  </si>
  <si>
    <t>Capacitación a los  funcionarios encargados de la operación del SUCOBA</t>
  </si>
  <si>
    <r>
      <t xml:space="preserve">Realizar las gestiones administrativas para que se cuente con la asistencia de los funcionarios programados para la capacitación en la Manipulacion y funcionamiento del equipo de microscopia digital automatizado y adaptado para el Sistema de Comparación Balística – SUCOBA, sin ser inferior a cuarenta (40) horas .
</t>
    </r>
    <r>
      <rPr>
        <b/>
        <sz val="9"/>
        <rFont val="Arial"/>
        <family val="2"/>
      </rPr>
      <t xml:space="preserve">Informe de resultados que anexe los certificados de la capacitación para la manipulación y funcionamiento del SUCOBA. </t>
    </r>
  </si>
  <si>
    <t>Elaborar Informe Evaluación impacto</t>
  </si>
  <si>
    <r>
      <t xml:space="preserve">Evaluar el impacto en la puesta en funcionamiento de los equipos de microscopia digital automatizado y adaptado para el Sistema de Comparación Balística - SUCOBA, instalados en las unidades designadas frente a la inserción, correlación y obtención de HIT´S. Actividades que impactan directamente a la reducción del delito que afectan la seguridad y convivencia ciudadana. 
</t>
    </r>
    <r>
      <rPr>
        <b/>
        <sz val="9"/>
        <rFont val="Arial"/>
        <family val="2"/>
      </rPr>
      <t>Informe de impacto de la puesta en marcha, evidenciando el reporte del sistema teniendo en cuenta su utilización concerniente al ingreso y correlación de las muestras de evidencia Balística.</t>
    </r>
  </si>
  <si>
    <t>ELABORÓ: 
Intendente, ALEJANDRO PACHON LOPEZ
Perito en Balistica Forense</t>
  </si>
  <si>
    <t>REVISÓ: 
Capitán, ANDRES FABIAN GONZALEZ MONROY
Jefe Grupo Rastreo de Armas DIJIN</t>
  </si>
  <si>
    <t>APROBÓ: 
Teniente Coronel JOSÉ FRANCISCO PEÑA GÓMEZ 
Jefe Policía Científica y Criminalística</t>
  </si>
  <si>
    <r>
      <t xml:space="preserve">Objetivo estratégico: </t>
    </r>
    <r>
      <rPr>
        <sz val="9"/>
        <rFont val="Arial"/>
        <family val="2"/>
      </rPr>
      <t>SP3. Adecuar las capacidades de la institución para contrarrestar los factores que afectan la convivencia.</t>
    </r>
  </si>
  <si>
    <r>
      <t xml:space="preserve">Iniciativa estratégica: </t>
    </r>
    <r>
      <rPr>
        <sz val="9"/>
        <rFont val="Arial"/>
        <family val="2"/>
      </rPr>
      <t>Elaboración del protocolo institucional como mecanismo de respuesta a la desaparición de niños, niñas y adolescentes en Colombia y la Alerta Urgente e  Identificar y controlar el recurso maderable, con el fin de contrarrestar el ilícito aprovechamiento de los recursos naturales.</t>
    </r>
  </si>
  <si>
    <r>
      <t xml:space="preserve">Nombre del plan: </t>
    </r>
    <r>
      <rPr>
        <sz val="9"/>
        <rFont val="Arial"/>
        <family val="2"/>
      </rPr>
      <t>DIPRO_2020_SP3. Protocolo institucional de respuesta ante la desaparición de NNA e Implementación del kit para la identificación de madera.</t>
    </r>
  </si>
  <si>
    <r>
      <rPr>
        <b/>
        <sz val="9"/>
        <rFont val="Arial"/>
        <family val="2"/>
      </rPr>
      <t>Descripción:</t>
    </r>
    <r>
      <rPr>
        <sz val="9"/>
        <rFont val="Arial"/>
        <family val="2"/>
      </rPr>
      <t xml:space="preserve"> Elaboración del protocolo institucional como mecanismo de respuesta en la atención de la desaparición de niños, niñas y adolescentes en Colombia y activación de la Alerta Urgente y asignar herramientas de identificación del recursos maderable en unidades priorizadas, contrarrestando los factores que afectan el ambiente y el ilícito aprovechamiento de los recursos naturales.</t>
    </r>
  </si>
  <si>
    <r>
      <t xml:space="preserve">Indicador: </t>
    </r>
    <r>
      <rPr>
        <sz val="9"/>
        <rFont val="Arial"/>
        <family val="2"/>
      </rPr>
      <t xml:space="preserve">Porcentaje articulación de capacidades a partir del Análisis Integral de Seguridad y Convivencia Ciudadana - AISEC </t>
    </r>
  </si>
  <si>
    <r>
      <t>Proceso:</t>
    </r>
    <r>
      <rPr>
        <sz val="9"/>
        <rFont val="Arial"/>
        <family val="2"/>
      </rPr>
      <t xml:space="preserve"> Protección a la Infancia y Adolescencia y Protección al ambiente y los recursos naturales</t>
    </r>
  </si>
  <si>
    <r>
      <t xml:space="preserve">Área organizacional: </t>
    </r>
    <r>
      <rPr>
        <sz val="9"/>
        <rFont val="Arial"/>
        <family val="2"/>
      </rPr>
      <t>APIAD y ARPAE</t>
    </r>
  </si>
  <si>
    <t>Presupuesto: $ 5.004.565.086</t>
  </si>
  <si>
    <r>
      <rPr>
        <b/>
        <sz val="9"/>
        <rFont val="Arial"/>
        <family val="2"/>
      </rPr>
      <t xml:space="preserve">Categoría: </t>
    </r>
    <r>
      <rPr>
        <sz val="9"/>
        <rFont val="Arial"/>
        <family val="2"/>
      </rPr>
      <t>Protocolo institucional de respuesta ante la desaparición de NNA</t>
    </r>
  </si>
  <si>
    <t>1.1. Presentar propuesta del protocolo institucional para la atención de la desaparición de NNA.</t>
  </si>
  <si>
    <r>
      <t xml:space="preserve">Presentar propuesta de protocolo institucional como mecanismo de respuesta en la desaparición de niños, niñas y adolescentes en Colombia y la activación de la Alerta Urgente. se presentará ante el señor Director General de la Policía Nacional para su aprobación. 
</t>
    </r>
    <r>
      <rPr>
        <b/>
        <sz val="9"/>
        <rFont val="Arial"/>
        <family val="2"/>
      </rPr>
      <t xml:space="preserve">
Evidencia:</t>
    </r>
    <r>
      <rPr>
        <sz val="9"/>
        <rFont val="Arial"/>
        <family val="2"/>
      </rPr>
      <t xml:space="preserve"> 01 Comunicado presentando proyecto de directiva operativa. </t>
    </r>
  </si>
  <si>
    <t>TC. MARIA NIYELENA HOYOS MEDINA 
Jefe Área Protección a la Infancia y Adolescencia</t>
  </si>
  <si>
    <t>1.2. Socialización del protocolo institucional para la atención de la desaparición de NNA.</t>
  </si>
  <si>
    <r>
      <t xml:space="preserve">Dar a conocer el protocolo institucional desarrollado como mecanismo de respuesta para actuar frente a la desaparición de niños, niñas y adolescentes en Colombia y los escenarios donde se debe activar la Alerta Urgente. realizando jornadas de socialización, utilizando los medios de comunicación institucionales existentes. 
</t>
    </r>
    <r>
      <rPr>
        <b/>
        <sz val="9"/>
        <rFont val="Arial"/>
        <family val="2"/>
      </rPr>
      <t xml:space="preserve">
Evidencia:</t>
    </r>
    <r>
      <rPr>
        <sz val="9"/>
        <rFont val="Arial"/>
        <family val="2"/>
      </rPr>
      <t xml:space="preserve"> 01 Directiva Operativa firmada y publicada e informe de socialización.</t>
    </r>
  </si>
  <si>
    <t>1.3. Implementación de protocolo a través del desarrollo de acciones policiales para la atención de casos de desaparición de NNA.</t>
  </si>
  <si>
    <r>
      <t xml:space="preserve">Implementar  del protocolo para la atención de casos de desaparición de niños, niñas y adolescentes, a nivel nacional.
</t>
    </r>
    <r>
      <rPr>
        <b/>
        <sz val="9"/>
        <rFont val="Arial"/>
        <family val="2"/>
      </rPr>
      <t xml:space="preserve">Evidencia: </t>
    </r>
    <r>
      <rPr>
        <sz val="9"/>
        <rFont val="Arial"/>
        <family val="2"/>
      </rPr>
      <t>01 informe de implementación, relacionando la cantidad de casos conocidos y los NNA encontrados.</t>
    </r>
  </si>
  <si>
    <t>1.4. Evaluar la implementación del protocolo institucional para la atención de la desaparición de NNA.</t>
  </si>
  <si>
    <r>
      <t>Evaluar la implementación del protocolo institucional para la  atención en casos de desaparición de NNA, identificando que unidades de policía han desplegado el protocolo institucional, realizando una evaluación de conocimientos  frente al protocolo al personal de las lineas 123, personal de vigilancia y comandantes de seguridad ciudadana; se identificarán acciones de mejora frente la evaluación</t>
    </r>
    <r>
      <rPr>
        <b/>
        <sz val="9"/>
        <rFont val="Arial"/>
        <family val="2"/>
      </rPr>
      <t xml:space="preserve">.
</t>
    </r>
    <r>
      <rPr>
        <sz val="9"/>
        <rFont val="Arial"/>
        <family val="2"/>
      </rPr>
      <t>Evidencia: Informe de la implementación del protocolo, resultados de evaluación de conocimientos y acciones de mejora ejecutadas.</t>
    </r>
  </si>
  <si>
    <r>
      <rPr>
        <b/>
        <sz val="9"/>
        <rFont val="Arial"/>
        <family val="2"/>
      </rPr>
      <t>Categoría:</t>
    </r>
    <r>
      <rPr>
        <sz val="9"/>
        <rFont val="Arial"/>
        <family val="2"/>
      </rPr>
      <t xml:space="preserve"> Implementación del kit para la identificación de madera.</t>
    </r>
  </si>
  <si>
    <t>2.1. Diagnosticar las unidades con mayor afectación de tráfico de madera.</t>
  </si>
  <si>
    <r>
      <t xml:space="preserve">Realizar un diagnóstico del tráfico de madera a nivel nacional, utilizando fuentes de información internas y externas, identificando los factores que afectan el recurso maderable y priorizando aquellas unidades de policía que son más afectadas por el tráfico, transporte y comercialización de madera.  
</t>
    </r>
    <r>
      <rPr>
        <b/>
        <sz val="9"/>
        <rFont val="Arial"/>
        <family val="2"/>
      </rPr>
      <t xml:space="preserve">Evidencia: </t>
    </r>
    <r>
      <rPr>
        <sz val="9"/>
        <rFont val="Arial"/>
        <family val="2"/>
      </rPr>
      <t xml:space="preserve"> 01 Diagnóstico del tráfico de madera e identificación de factores que afectan este recurso, al igual que la priorización de unidades de policía con mayor afectación.</t>
    </r>
  </si>
  <si>
    <t>MY. PAULA ANDREA ORTIZ PANTOJA 
Jefe Área Protección Ambiental y Ecológica</t>
  </si>
  <si>
    <t>2.2. Definir los parámetros para la utilización del kit de identificación de madera.</t>
  </si>
  <si>
    <t>Establecer los lineamientos para el uso adecuado de la herramienta tecnológica de identificación de madera y el tipo de acciones que se pueden realizar con esta. 
Evidencia: 01 instructivo donde se imparta los lineamientos para el correcto uso del kit y el tipo de acciones que se pueden realizar con la herramienta.</t>
  </si>
  <si>
    <t xml:space="preserve">2.3. Seleccionar y entrenar a los funcionarios que utilizarán la herramienta de identificación de madera. </t>
  </si>
  <si>
    <r>
      <t xml:space="preserve">Seleccionar el personal y entrenarlos en el manejo de la herramienta tecnológica de identificación de madera, entregando los kits de acuerdo a la priorización de las unidades de policía con mayor afectación de tráfico, transporte y comercialización de madera.
</t>
    </r>
    <r>
      <rPr>
        <b/>
        <sz val="9"/>
        <rFont val="Arial"/>
        <family val="2"/>
      </rPr>
      <t xml:space="preserve">Evidencia: </t>
    </r>
    <r>
      <rPr>
        <sz val="9"/>
        <rFont val="Arial"/>
        <family val="2"/>
      </rPr>
      <t>01 Orden de servicios y 01 Informe de actividades, relacionando el entrenamiento realizado.</t>
    </r>
  </si>
  <si>
    <t>2.4. Desplegar acciones de identificación de madera en unidades priorizadas.</t>
  </si>
  <si>
    <r>
      <t xml:space="preserve">Desplegar acciones en las unidades priorizadas, controlando el tráfico, transporte y comercialización de madera, haciendo uso del kit de identificación y siguiendo los parámetros establecidos para la misma.
</t>
    </r>
    <r>
      <rPr>
        <b/>
        <sz val="9"/>
        <rFont val="Arial"/>
        <family val="2"/>
      </rPr>
      <t xml:space="preserve">Evidencia: </t>
    </r>
    <r>
      <rPr>
        <sz val="9"/>
        <rFont val="Arial"/>
        <family val="2"/>
      </rPr>
      <t>Informe del despliegue de las acciones con el uso del kit, relacionando los resultados obtenidos y la aplicación de la herramienta tecnológica.</t>
    </r>
  </si>
  <si>
    <t>2.5. Evaluar la implementación de la herramienta kit de identificación de madera.</t>
  </si>
  <si>
    <r>
      <t xml:space="preserve">Realizar un análisis de los resultados obtenidos frente al control del tráfico de madera, teniendo en cuenta las unidades que se les asignó la herramienta tecnológica, comparando las incautaciones de madera realizadas antes de poseer el kit y después de su asignación. De igual manera cotejando los resultados con aquellas unidades que no poseen el kit.
</t>
    </r>
    <r>
      <rPr>
        <b/>
        <sz val="9"/>
        <rFont val="Arial"/>
        <family val="2"/>
      </rPr>
      <t xml:space="preserve">Evidencia: </t>
    </r>
    <r>
      <rPr>
        <sz val="9"/>
        <rFont val="Arial"/>
        <family val="2"/>
      </rPr>
      <t>Informe de resultados de implementación de la herramienta tecnológica, realizando las comparaciones relacionadas en la descripción.</t>
    </r>
  </si>
  <si>
    <t>ELABORÓ: 
IT. JOHN ALEXANDER ROJAS GIL 
Responsable Direccionamiento Estratégico y de Recursos</t>
  </si>
  <si>
    <t>OFICINA DE PLANEACIÓN</t>
  </si>
  <si>
    <r>
      <t xml:space="preserve">Objetivo estratégico: </t>
    </r>
    <r>
      <rPr>
        <sz val="11"/>
        <rFont val="Arial"/>
        <family val="2"/>
      </rPr>
      <t>SP4. Unificar e interiorizar la doctrina para contribuir a la efectividad del servicio de policía.</t>
    </r>
  </si>
  <si>
    <r>
      <t xml:space="preserve">Iniciativa estratégica: </t>
    </r>
    <r>
      <rPr>
        <sz val="11"/>
        <rFont val="Arial"/>
        <family val="2"/>
      </rPr>
      <t>Mejoramiento de la experiencia de usuario para la consulta de la doctrina.</t>
    </r>
  </si>
  <si>
    <r>
      <t xml:space="preserve">Nombre del plan: </t>
    </r>
    <r>
      <rPr>
        <sz val="11"/>
        <rFont val="Arial"/>
        <family val="2"/>
      </rPr>
      <t>OFPLA_2020_Unificar e interiorizar la doctrina para contribuir a la efectividad del servicio de policía.</t>
    </r>
  </si>
  <si>
    <r>
      <rPr>
        <b/>
        <sz val="9"/>
        <rFont val="Arial"/>
        <family val="2"/>
      </rPr>
      <t>Versión del plan:</t>
    </r>
    <r>
      <rPr>
        <sz val="9"/>
        <rFont val="Arial"/>
        <family val="2"/>
      </rPr>
      <t xml:space="preserve"> </t>
    </r>
    <r>
      <rPr>
        <sz val="11"/>
        <rFont val="Arial"/>
        <family val="2"/>
      </rPr>
      <t>1</t>
    </r>
  </si>
  <si>
    <r>
      <t xml:space="preserve">Descripción: </t>
    </r>
    <r>
      <rPr>
        <sz val="11"/>
        <rFont val="Arial"/>
        <family val="2"/>
      </rPr>
      <t>Corresponde al mejoramiento de la experiencia de usuario para la consulta de la doctrina a traves  de los puntos de consulta autorizados.</t>
    </r>
  </si>
  <si>
    <r>
      <t>Responsable:</t>
    </r>
    <r>
      <rPr>
        <sz val="11"/>
        <rFont val="Arial"/>
        <family val="2"/>
      </rPr>
      <t xml:space="preserve"> Jefe Grupo Gestión Institucional</t>
    </r>
  </si>
  <si>
    <r>
      <t xml:space="preserve">Indicador: </t>
    </r>
    <r>
      <rPr>
        <sz val="11"/>
        <rFont val="Arial"/>
        <family val="2"/>
      </rPr>
      <t>porcentaje apropiación test de doctrina</t>
    </r>
  </si>
  <si>
    <r>
      <t>META:</t>
    </r>
    <r>
      <rPr>
        <b/>
        <sz val="11"/>
        <rFont val="Arial"/>
        <family val="2"/>
      </rPr>
      <t xml:space="preserve"> </t>
    </r>
  </si>
  <si>
    <r>
      <t>Proceso:</t>
    </r>
    <r>
      <rPr>
        <sz val="9"/>
        <rFont val="Arial"/>
        <family val="2"/>
      </rPr>
      <t xml:space="preserve"> </t>
    </r>
    <r>
      <rPr>
        <sz val="11"/>
        <rFont val="Arial"/>
        <family val="2"/>
      </rPr>
      <t>Direccionamiento del Sistema de Gestión Integral</t>
    </r>
  </si>
  <si>
    <r>
      <rPr>
        <b/>
        <sz val="11"/>
        <rFont val="Arial"/>
        <family val="2"/>
      </rPr>
      <t>Área organizacional:</t>
    </r>
    <r>
      <rPr>
        <sz val="11"/>
        <rFont val="Arial"/>
        <family val="2"/>
      </rPr>
      <t xml:space="preserve"> GESIN</t>
    </r>
  </si>
  <si>
    <r>
      <t xml:space="preserve">Presupuesto: </t>
    </r>
    <r>
      <rPr>
        <sz val="11"/>
        <rFont val="Arial"/>
        <family val="2"/>
      </rPr>
      <t>372.411.639</t>
    </r>
  </si>
  <si>
    <t>Crear metodología para la generación de doctrina en la Policía Nacional.</t>
  </si>
  <si>
    <r>
      <t xml:space="preserve">Permite unificar el procedimiento para la generación de doctrina, incluyendo las dos líneaa actuales (procesos y doctrina).
</t>
    </r>
    <r>
      <rPr>
        <b/>
        <sz val="11"/>
        <color indexed="8"/>
        <rFont val="Arial"/>
        <family val="2"/>
      </rPr>
      <t>Eviadencia:</t>
    </r>
    <r>
      <rPr>
        <sz val="11"/>
        <color indexed="8"/>
        <rFont val="Arial"/>
        <family val="2"/>
      </rPr>
      <t xml:space="preserve"> Lineamiento (acto administrativo) actualizado.</t>
    </r>
  </si>
  <si>
    <t>Capitan Diego Alejando Rodríguez Mesa
Analista de Planeación</t>
  </si>
  <si>
    <t>Unificar o armonizar términos en materia doctrinal en OFPLA.</t>
  </si>
  <si>
    <r>
      <t xml:space="preserve">Permite la unificación o armonización de términos entre grupos y documentos propios de la Oficina de Planeación, de tal manera que para la vigencia 2021 se puedan alinear con las otras unidades.
</t>
    </r>
    <r>
      <rPr>
        <b/>
        <sz val="11"/>
        <color indexed="8"/>
        <rFont val="Arial"/>
        <family val="2"/>
      </rPr>
      <t xml:space="preserve"> Evidnecia:</t>
    </r>
    <r>
      <rPr>
        <sz val="11"/>
        <color indexed="8"/>
        <rFont val="Arial"/>
        <family val="2"/>
      </rPr>
      <t xml:space="preserve"> acto adminsitrativo que defina el glosario.</t>
    </r>
  </si>
  <si>
    <t xml:space="preserve">Actualizar el diseño web para la consulta de la doctrina de la Policía Nacional. </t>
  </si>
  <si>
    <r>
      <t xml:space="preserve">Corresponde a la actualización del diseño web que se desarrollo en la vigencia 2019 en procura de continuar mejorando la experiencia de usuario para la consulta de la doctrina de la Policía Nacional; lo que permite que el micrositio de OFPLA "Doctrina Policial" sea el único punto de acceso para las  plataformas y vínculos de las unidades autorizadas. 
</t>
    </r>
    <r>
      <rPr>
        <b/>
        <sz val="11"/>
        <color indexed="8"/>
        <rFont val="Arial"/>
        <family val="2"/>
      </rPr>
      <t>Evidencia:</t>
    </r>
    <r>
      <rPr>
        <sz val="11"/>
        <color indexed="8"/>
        <rFont val="Arial"/>
        <family val="2"/>
      </rPr>
      <t xml:space="preserve"> informe ejecutivo de la actualización del sitio web.</t>
    </r>
  </si>
  <si>
    <r>
      <t xml:space="preserve">ELABORÓ: 
</t>
    </r>
    <r>
      <rPr>
        <sz val="9"/>
        <rFont val="Arial"/>
        <family val="2"/>
      </rPr>
      <t xml:space="preserve">
</t>
    </r>
    <r>
      <rPr>
        <sz val="11"/>
        <rFont val="Arial"/>
        <family val="2"/>
      </rPr>
      <t>Capitán</t>
    </r>
    <r>
      <rPr>
        <b/>
        <sz val="11"/>
        <rFont val="Arial"/>
        <family val="2"/>
      </rPr>
      <t xml:space="preserve"> </t>
    </r>
    <r>
      <rPr>
        <sz val="11"/>
        <rFont val="Arial"/>
        <family val="2"/>
      </rPr>
      <t>Diego Alejandro Rodríguez Mesa</t>
    </r>
  </si>
  <si>
    <r>
      <t xml:space="preserve">REVISÓ: 
</t>
    </r>
    <r>
      <rPr>
        <sz val="11"/>
        <rFont val="Arial"/>
        <family val="2"/>
      </rPr>
      <t>Teniente Coronel Hector Alejandro Sanchez Torres</t>
    </r>
  </si>
  <si>
    <r>
      <t xml:space="preserve">APROBÓ: 
</t>
    </r>
    <r>
      <rPr>
        <sz val="11"/>
        <rFont val="Arial"/>
        <family val="2"/>
      </rPr>
      <t>Brigadier General Ramiro Alberto Riveros Arevalo</t>
    </r>
  </si>
  <si>
    <t>DIRECCION NACIONAL DE ESCUELAS</t>
  </si>
  <si>
    <t>PLAN DE ACCIÓN VIGENCIA  2020</t>
  </si>
  <si>
    <r>
      <t xml:space="preserve">Objetivo estratégico: </t>
    </r>
    <r>
      <rPr>
        <sz val="11"/>
        <rFont val="Arial"/>
        <family val="2"/>
      </rPr>
      <t>DHO1-Contribuir a la transformación educativa en pro del Servicio de Policía para la construcción del país.</t>
    </r>
  </si>
  <si>
    <r>
      <t xml:space="preserve">Iniciativa estratégica:  </t>
    </r>
    <r>
      <rPr>
        <sz val="11"/>
        <rFont val="Arial"/>
        <family val="2"/>
      </rPr>
      <t>Modelo Integral de Bienestar Universitario de la Dirección Nacional de Escuelas.</t>
    </r>
  </si>
  <si>
    <r>
      <t xml:space="preserve">Nombre del plan: DINAE_PLAN_ACCION_2020 </t>
    </r>
    <r>
      <rPr>
        <sz val="11"/>
        <rFont val="Arial"/>
        <family val="2"/>
      </rPr>
      <t>Contribuir a la formación integral de la comunidad educativa.</t>
    </r>
  </si>
  <si>
    <r>
      <rPr>
        <b/>
        <sz val="11"/>
        <rFont val="Arial"/>
        <family val="2"/>
      </rPr>
      <t>Versión del plan:</t>
    </r>
    <r>
      <rPr>
        <sz val="11"/>
        <rFont val="Arial"/>
        <family val="2"/>
      </rPr>
      <t xml:space="preserve"> 0</t>
    </r>
  </si>
  <si>
    <r>
      <t xml:space="preserve">Descripción:  </t>
    </r>
    <r>
      <rPr>
        <sz val="11"/>
        <rFont val="Arial"/>
        <family val="2"/>
      </rPr>
      <t xml:space="preserve">Elaborar el Modelo Integral de Bienestar Institucional de la Dirección Nacional de Escuelas y sus unidades desconcentradas, en aras de fortalecer el bienestar y calidad de vida de la comunidad educativa de los programas académicos de la Policía Nacional.                </t>
    </r>
  </si>
  <si>
    <r>
      <t xml:space="preserve">Responsable:
</t>
    </r>
    <r>
      <rPr>
        <sz val="11"/>
        <rFont val="Arial"/>
        <family val="2"/>
      </rPr>
      <t>Brigadier General JUAN ALBERTO LIBREROS MORALES                                                                 Director Nacional de Escuelas.</t>
    </r>
  </si>
  <si>
    <t xml:space="preserve">Indicador:
</t>
  </si>
  <si>
    <t>META: 126</t>
  </si>
  <si>
    <t>Calidad de la educacion superior de la Direccion Nacional de Escuelas SABER -PRO.</t>
  </si>
  <si>
    <t>META: 88</t>
  </si>
  <si>
    <t>Calidad de la educacion superior de la Direccion Nacional de Escuelas PRUEBAS T Y T.</t>
  </si>
  <si>
    <r>
      <t>Proceso:</t>
    </r>
    <r>
      <rPr>
        <sz val="11"/>
        <rFont val="Arial"/>
        <family val="2"/>
      </rPr>
      <t xml:space="preserve"> FORMACION</t>
    </r>
  </si>
  <si>
    <t>Área organizacional: DINAE -VIPRO</t>
  </si>
  <si>
    <t>Presupuesto:</t>
  </si>
  <si>
    <t>1. Difundir el proyecto del Modelo Integral de Bienestar Universitario</t>
  </si>
  <si>
    <t>Socialización, presentación e implementación del proyecto "Modelo Integral de Bienestar Universitario", a los señores Directores y responsables de bienestar universitario, aplicado  al 25 % de las escuelas de formación y/o especialidades (ECSAN, ESMEB, ESCAR, ESSUM, ESINC, ESEVI).
Evidencia: Informe análisis, aplicando matriz dofa</t>
  </si>
  <si>
    <t>Teniente Coronel LILIANA ANDREA JIMENEZ  FALLA
Vicerrectora de Proyección Social</t>
  </si>
  <si>
    <t>ECSAN, ESMEB, ESCAR, ESSUM, ESINC, ESEVI</t>
  </si>
  <si>
    <t>2. Aplicar prueba piloto a estudiantes y docentes.</t>
  </si>
  <si>
    <t>Aplicación Prueba piloto de la implementación del  Modelo Integral de Bienestar Universitario, para el 30% del personal de estudiantes y docentes de las escuelas  de formación y/o especialidades (ECSAN, ESMEB, ESCAR, ESSUM, ESINC, ESEVI).
Evidencia: Informe Metodología de evaluación</t>
  </si>
  <si>
    <t>3. Medir la implementación y ejecución del modelo.</t>
  </si>
  <si>
    <t>Através de herramienta de evaluación se llevará análisis cualitativo y cuantitativo de la prueba piloto  de la implementación y ejecución del "Modelo Integral de Bienestar Universitario", del 25% de las escuelas seleccionadas.
Evidencia: Informe con análisis de  resultados.</t>
  </si>
  <si>
    <t xml:space="preserve">4. Presentar el proyecto de  resolución del Modelo Integral de Bienestar Universitario de la Dirección Nacional de Escuelas.
</t>
  </si>
  <si>
    <t>Presentación proyecto  Modelo Integral de Bienestar Universitario de la Dirección Nacional de Escuelas .     
Evidencia: Proyecto  Modelo Integral de Bienestar Universitario,  ante el Director Nacional de Escuelas.</t>
  </si>
  <si>
    <t>ELABORACIÓN: 
Teniente Coronel LILIANA ANDREA JIMENEZ  FALLA 
Vicerrectora de Proyección Social</t>
  </si>
  <si>
    <t>REVISÓ: 
Mayor YASMIN BERRIO TORO
Jefe de Planeación DINAE</t>
  </si>
  <si>
    <t>APROBÓ: 
Brigadier General JUAN ALBERTO LIBREROS MORALES                                                                 Director Nacional de Escuelas.</t>
  </si>
  <si>
    <t>DIRECCIÓN NACIONAL DE ESCUELAS</t>
  </si>
  <si>
    <r>
      <t xml:space="preserve">Objetivo estratégico: </t>
    </r>
    <r>
      <rPr>
        <sz val="11"/>
        <rFont val="Arial"/>
        <family val="2"/>
      </rPr>
      <t>DHO1 Contribuir a la transformación educativa en pro del servicio de policia para la construccion del pais.</t>
    </r>
  </si>
  <si>
    <r>
      <t>Iniciativa estratégica:</t>
    </r>
    <r>
      <rPr>
        <sz val="11"/>
        <rFont val="Arial"/>
        <family val="2"/>
      </rPr>
      <t xml:space="preserve"> Plataforma educativa virtual internacional.</t>
    </r>
  </si>
  <si>
    <r>
      <t>Nombre del plan:</t>
    </r>
    <r>
      <rPr>
        <sz val="11"/>
        <rFont val="Arial"/>
        <family val="2"/>
      </rPr>
      <t xml:space="preserve"> DINAE_PLAN_ACCION_2020_PLATAFORMA_EDUCATIVA_VIRTUAL_INTERNACIONAL</t>
    </r>
  </si>
  <si>
    <r>
      <t>Descripción</t>
    </r>
    <r>
      <rPr>
        <b/>
        <sz val="11"/>
        <color indexed="10"/>
        <rFont val="Arial"/>
        <family val="2"/>
      </rPr>
      <t xml:space="preserve">: </t>
    </r>
    <r>
      <rPr>
        <sz val="11"/>
        <color indexed="10"/>
        <rFont val="Arial"/>
        <family val="2"/>
      </rPr>
      <t xml:space="preserve"> </t>
    </r>
    <r>
      <rPr>
        <sz val="11"/>
        <rFont val="Arial"/>
        <family val="2"/>
      </rPr>
      <t xml:space="preserve">Implementar una plataforma educativa virtual internacional acorde a los lineamientos de seguridad de la información que permita desplegar la oferta virtual de la Dirección Nacional de Escuelas a los paises que lo requieran previa aprobación por parte del area de asuntos internacionales de la Dirección General. </t>
    </r>
  </si>
  <si>
    <r>
      <t xml:space="preserve">Responsable: 
</t>
    </r>
    <r>
      <rPr>
        <sz val="11"/>
        <rFont val="Arial"/>
        <family val="2"/>
      </rPr>
      <t>Brigadier General JUAN ALBERTO LIBREROS MORALES
Director Nacional de Escuelas.</t>
    </r>
  </si>
  <si>
    <r>
      <t>Proceso:</t>
    </r>
    <r>
      <rPr>
        <sz val="11"/>
        <rFont val="Arial"/>
        <family val="2"/>
      </rPr>
      <t xml:space="preserve"> Educación continua y a Distancia.</t>
    </r>
  </si>
  <si>
    <t>Área organizacional: DINAE - VIECO</t>
  </si>
  <si>
    <t xml:space="preserve">Presupuesto:  </t>
  </si>
  <si>
    <t xml:space="preserve">1. Informar el estado actual de la educación virtual a nivel nacional e einternacional </t>
  </si>
  <si>
    <t>Con base en las lecciones aprendidas en proyectos de e-learning en la policia nacional, se informará el estado actual de la educacion virtual en la institución, y las proyecicones a futuro buscando contribuir a la transformación educativa en pro ser servicio de pollicía.
Evidencia: Informe con Oferta Virtual</t>
  </si>
  <si>
    <t>Teniente Coronel GERMAN RAFAEL SIERRA CHAPARRO
VICERRECTOR DE EDUACACION A DISTANCIA Y CONTINUADA</t>
  </si>
  <si>
    <t>31/01/2020</t>
  </si>
  <si>
    <t>2. Analizar los requerimientos por parte de los paises y embajada americana.</t>
  </si>
  <si>
    <t>Ya que el patrocinador del proyecto "Centro de Alta Tecnología para la Educación Policilal - CATEP es la Embajada Americana, se debe establecer la oferta academica para los paises miembros del plan triangular INL, previa aprobación de  la oficina de asuntos internacional DIPON
Evidencia: Informe con solicitudes de capacitación internacional</t>
  </si>
  <si>
    <t>30/03/2020</t>
  </si>
  <si>
    <t>3. Solicitar e instalar un servidor para ambientes de pruebas.</t>
  </si>
  <si>
    <t>La Direcciión Nacional de Escuelas posee un Datacenter aprobado por la Oficina de Telemàtica de la Dirección General, en el cual puede determinar de forma autonoma la capacidad en servidores y la instalación del maquinas virtuales y asignación de recursos para el eficienre despliegue de la oferta virtual.
Evidencia:  Informe: Con base en las solicitudes aprobadas por ASINT DIPON, se asigna espacio en servidor para instalación de la plataforma y despliegue de la oferta de acuerdo a la demanda</t>
  </si>
  <si>
    <t>30/05/2020</t>
  </si>
  <si>
    <t>4. Cargar oferta academica.</t>
  </si>
  <si>
    <t>Cargar los cursos de la oferta academica ofrecida, insertando todo el contenido virtual y metodos de evaluación de los mismos.
Una vez asignado el espacio en los servidores por parte del grupo de telemática de la DINAE, el usuario funcional instalará la plataforma, ajustará aspectos gráficos y de navegabilidad, y de igual forma hará el cargue de los eventos virtuales que hacen parte de la oferta academica de la DINAE.
 Evidencia: informe de actividades realizadas.</t>
  </si>
  <si>
    <t>30/07/2020</t>
  </si>
  <si>
    <t>5. Solicitar aprobacion por parte de OFITE</t>
  </si>
  <si>
    <t>Exponer ante OFITE todos los aspectos necesarios para la ejecucion de los eventos virtuales a la comunidad educativa internacional. Evidencia: informe de actividades realizadas.
Dentro de los procedimientos establecidos por la Oficina de Telemática de la Dirección General, esta la aprobación en comite de requerimientos y de control de cambios de las implementaciones tecnológicas tanto en hardware como en software, además se realizan pruebas de vulnerabilidad a esta implementación para después dar aval a la publicación del proyecto y que sea accequible por la comunidad academica internacional.
EVicencia:Acta de aprobación despliegue plataforma internacional</t>
  </si>
  <si>
    <t>31/10/2020</t>
  </si>
  <si>
    <t>6. Evaluar y controlar la capacitación internacional.</t>
  </si>
  <si>
    <t>Una vez aprobado por parte de OFITE el despliegue de la plataforma, se hará seguimiento al impacto de la capacitación,.con una prueba piloto según solicitudes de capacitación
Evidencia: Informe impacto capacitación</t>
  </si>
  <si>
    <t>7. Ajustar la oferta virtual con base en el impacto</t>
  </si>
  <si>
    <t>Ampliar o disminuir la oferta internacional  con base en el impacto generado.
Evicencia: Informe con reajuste de oferta vietual</t>
  </si>
  <si>
    <t>ELABORÓ: 
Teniente Coronel GERMAN RAFAEL SIERRA CHAPARRO
VICERRECTOR DE EDUACACION A DISTANCIA Y CONTINUADA</t>
  </si>
  <si>
    <t>Página __ de __</t>
  </si>
  <si>
    <t>DIRECCIÓN DE TALENTO HUMANO</t>
  </si>
  <si>
    <t>Objetivo estratégico: DHO2 Garantizar la Gestión del Talento Humano y Cultura Institucional.</t>
  </si>
  <si>
    <t>Iniciativa estratégica: Desarrollar estrategias que permitan la efectividad en la Gestión del Talento Humano y Cultura Institucional en la Policía Nacional.</t>
  </si>
  <si>
    <t>Nombre del plan: DITAH_2020_ Fortalecimiento de la Gestión del Talento Humano y Cultura Institucional.</t>
  </si>
  <si>
    <t>Descripción: Desarrollar actividades que permitan el mejoramiento continuo de procesos y procedimientos inherentes al Talento Humano y Cultura Institucional.</t>
  </si>
  <si>
    <t>Responsable: MG. ÁLVARO PICO MALAVER.</t>
  </si>
  <si>
    <t>Indicador</t>
  </si>
  <si>
    <t>Direccionamiento del Talento Humano</t>
  </si>
  <si>
    <r>
      <t>Proceso:</t>
    </r>
    <r>
      <rPr>
        <sz val="9"/>
        <rFont val="Arial"/>
        <family val="2"/>
      </rPr>
      <t xml:space="preserve"> Direccionamiento del Talento Humano.</t>
    </r>
  </si>
  <si>
    <t>Área organizacional: DITAH</t>
  </si>
  <si>
    <t>Presupuesto: $ 340.603.434</t>
  </si>
  <si>
    <t>Categoría 1. Movilización de la Cultura Institucional para impactar unidades policiales a nivel nacional.</t>
  </si>
  <si>
    <t>1.1. Guía para la gestión, articulación y movilización de cultura institucional.</t>
  </si>
  <si>
    <r>
      <t xml:space="preserve">Realizar Guía para la gestión, articulación y movilización de la Cultura institucional. en las unidades a nivel nacional, como instrumento para la su operacionalización e interiorización.
</t>
    </r>
    <r>
      <rPr>
        <b/>
        <sz val="9"/>
        <rFont val="Arial"/>
        <family val="2"/>
      </rPr>
      <t>Evidencia</t>
    </r>
    <r>
      <rPr>
        <sz val="9"/>
        <rFont val="Arial"/>
        <family val="2"/>
      </rPr>
      <t>: Guía para la gestión, articulación y movilización de la Cultura institucional.</t>
    </r>
  </si>
  <si>
    <t>Teniente Orlando Javier Torres Villamil
Coordinador de Cultura DITAH</t>
  </si>
  <si>
    <t>3</t>
  </si>
  <si>
    <t>1.2. Plan de comunicación Cultura Institucional para impactar las unidades policiales.</t>
  </si>
  <si>
    <r>
      <t xml:space="preserve">Elaborar los contenidos digitales en coordinación con la Oficina de Comunicaciones Estratégicas, que servirán para difundir los componentes del Modelo de Cultura Institucional, a través de la plataforma integral de medios institucionales, con el fin de impactar las unidades a nivel país. Las unidades deben difundir las piezas en los Comités de Gestión Humana, Comité Ético, Comités Estratégicos, tácticos, operacionales y en las Relaciones Generales.
</t>
    </r>
    <r>
      <rPr>
        <b/>
        <sz val="9"/>
        <rFont val="Arial"/>
        <family val="2"/>
      </rPr>
      <t>Evidencia</t>
    </r>
    <r>
      <rPr>
        <sz val="9"/>
        <rFont val="Arial"/>
        <family val="2"/>
      </rPr>
      <t>: Se entrega:
Primer trimestre: contenidos digitales de SER POLICIA.
Segundo Trimestre: Pasión policial y conciencia Ética
Tercer Trimestre: Amabilidad policial.
Cuarto Trimestre: Autocuidado por convicción.</t>
    </r>
  </si>
  <si>
    <t>15/01/2020
01/04/2020
01/07/2020
01/10/2020</t>
  </si>
  <si>
    <t>30/03/2020
30/06/2020
30/09/2020
30/12/2020</t>
  </si>
  <si>
    <t>1.3. Certamen Nacional "El arte y valor de SER POLICÍA".</t>
  </si>
  <si>
    <r>
      <t xml:space="preserve">Desarrollar el certamen nacional de Cultura Institucional, parar abrir canal de participación del personal policial en las diferentes categorías del género literario, fotografía documental y composición musical "así valorar más nuestra Cultura Institucional".
</t>
    </r>
    <r>
      <rPr>
        <b/>
        <sz val="9"/>
        <rFont val="Arial"/>
        <family val="2"/>
      </rPr>
      <t>Evidencia</t>
    </r>
    <r>
      <rPr>
        <sz val="9"/>
        <rFont val="Arial"/>
        <family val="2"/>
      </rPr>
      <t>: Informe general desarrollo e impacto del certamen nacional de Cultura Institucional.</t>
    </r>
  </si>
  <si>
    <t>1.4. Evaluar el impacto de la movilización de la Cultura Institucional de la vigencia 2020.</t>
  </si>
  <si>
    <r>
      <t xml:space="preserve">Evaluar la apropiación de los componentes del Modelo de Cultura Institucional a nivel nacional, identificando oportunidades de mejora. De igual manera, realizar la evaluación de la efectividad del plan, en materia de la apropiación de la Cultura institucional.
</t>
    </r>
    <r>
      <rPr>
        <b/>
        <sz val="9"/>
        <rFont val="Arial"/>
        <family val="2"/>
      </rPr>
      <t>Evidencia</t>
    </r>
    <r>
      <rPr>
        <sz val="9"/>
        <rFont val="Arial"/>
        <family val="2"/>
      </rPr>
      <t>:
1. Informe de la evaluación de la apropiación componentes del modelo de Cultura por parte de las unidades.
2. Evaluación de la EFECTIVIDAD del plan en materia de apropiación de la Cultura Institucional.</t>
    </r>
  </si>
  <si>
    <t>1</t>
  </si>
  <si>
    <t>Categoría 2: Elaboración y Operacionalización Herramienta Tecnológica "Reubicación Laboral en Línea".</t>
  </si>
  <si>
    <t>2.1. Recibir la Herramienta tecnológica "Reubicación Laboral en Línea".</t>
  </si>
  <si>
    <r>
      <t xml:space="preserve">Recibir la herramienta tecnológica "Reubicación laboral en línea", a través de Oracle Forms, la cual viene siendo desarrollada durante la vigencia 2019 para ser operacionalizada mediante prueba Piloto al 10% de las unidades de Talento Humano a nivel país.
</t>
    </r>
    <r>
      <rPr>
        <b/>
        <sz val="9"/>
        <rFont val="Arial"/>
        <family val="2"/>
      </rPr>
      <t>Evidencia</t>
    </r>
    <r>
      <rPr>
        <sz val="9"/>
        <rFont val="Arial"/>
        <family val="2"/>
      </rPr>
      <t>: Entrega de la herramienta tecnológica por parte de OFITE para la prueba piloto.</t>
    </r>
  </si>
  <si>
    <t>TC, Ines Elvira Mongua Rodríguez
 Jefe Área Procedimientos de Personal DITAH</t>
  </si>
  <si>
    <t>2.2. Elaborar proyecto Guía implementación herramienta tecnológica "Reubicación laboral en línea".</t>
  </si>
  <si>
    <r>
      <t xml:space="preserve">Elaborar Guía para la Implementación de Herramienta Tecnológica "Reubicación laboral en Línea".
</t>
    </r>
    <r>
      <rPr>
        <b/>
        <sz val="9"/>
        <rFont val="Arial"/>
        <family val="2"/>
      </rPr>
      <t xml:space="preserve">Evidencia: </t>
    </r>
    <r>
      <rPr>
        <sz val="9"/>
        <rFont val="Arial"/>
        <family val="2"/>
      </rPr>
      <t>Proyecto de Guía para la Implementación de Herramienta Tecnológica.</t>
    </r>
  </si>
  <si>
    <t>2.3. Socialización manejo Herramienta tecnológica "Reubicación Laboral en Línea" al 10% de las unidades a nivel país.</t>
  </si>
  <si>
    <r>
      <t xml:space="preserve">Realizar videoconferencia al 10% de las unidades a nivel país, con el fin de socializar la metodología de la prueba piloto de la herramienta tecnológica "Reubicación Laboral en Línea".
</t>
    </r>
    <r>
      <rPr>
        <b/>
        <sz val="9"/>
        <rFont val="Arial"/>
        <family val="2"/>
      </rPr>
      <t>Evidencia</t>
    </r>
    <r>
      <rPr>
        <sz val="9"/>
        <rFont val="Arial"/>
        <family val="2"/>
      </rPr>
      <t>: Acta de socialización prueba piloto de la herramienta tecnológica "Reubicación Laboral en Línea al 10% de las unidades a nivel país.</t>
    </r>
  </si>
  <si>
    <t>2.4. Aplicar prueba piloto de validación herramienta tecnológica "Reubicación laboral en línea". al 10% de las unidades a nivel país.</t>
  </si>
  <si>
    <r>
      <t xml:space="preserve">Realizar la aplicación de la prueba Piloto para validar el funcionamiento de la herramienta tecnológica "Reubicación Laboral en Línea", al 10% de las unidades a nivel país.
</t>
    </r>
    <r>
      <rPr>
        <b/>
        <sz val="9"/>
        <rFont val="Arial"/>
        <family val="2"/>
      </rPr>
      <t>Evidencia</t>
    </r>
    <r>
      <rPr>
        <sz val="9"/>
        <rFont val="Arial"/>
        <family val="2"/>
      </rPr>
      <t>: Informe aplicación prueba piloto con oportunidades de mejora identificadas en su aplicación.</t>
    </r>
  </si>
  <si>
    <t>2.5. Radicar la Guía implementación herramienta tecnológica "Reubicación laboral en línea "con código de control de documentos asignado automáticamente por Suite Vision Empresarial.</t>
  </si>
  <si>
    <r>
      <t xml:space="preserve">Radicar en Suite Vision Empresarial el proyecto de la Guía implementación herramienta tecnológica "Reubicación laboral en línea", cumpliendo todos los requerimientos exigidos por control de documentos.
</t>
    </r>
    <r>
      <rPr>
        <b/>
        <sz val="9"/>
        <rFont val="Arial"/>
        <family val="2"/>
      </rPr>
      <t>Evidencia</t>
    </r>
    <r>
      <rPr>
        <sz val="9"/>
        <rFont val="Arial"/>
        <family val="2"/>
      </rPr>
      <t>: Documento con código de control documental Suite Vision Empresarial.</t>
    </r>
  </si>
  <si>
    <t>2.6. Realizar videoconferencia para la socialización de la Reubicación Laboral en Línea", de acuerdo a los resultados obtenidos en la prueba piloto.</t>
  </si>
  <si>
    <r>
      <t xml:space="preserve">Realizar videoconferencia con todas las unidades del ámbito nacional con el fin de socializar el funcionamiento de la herramienta tecnológica "Reubicación laboral en línea".
</t>
    </r>
    <r>
      <rPr>
        <b/>
        <sz val="9"/>
        <rFont val="Arial"/>
        <family val="2"/>
      </rPr>
      <t xml:space="preserve">Evidencia: </t>
    </r>
    <r>
      <rPr>
        <sz val="9"/>
        <rFont val="Arial"/>
        <family val="2"/>
      </rPr>
      <t>Informe ejecutivo videoconferencia y grabación de la actividad.</t>
    </r>
  </si>
  <si>
    <t>2.7. Operacionalización Herramienta tecnológica "Reubicación Laboral en Línea".</t>
  </si>
  <si>
    <r>
      <t xml:space="preserve">Operacionalizar la Herramienta Tecnológica "Reubicación Laboral en Línea", en los Grupos de Talento Humano a nivel nacional.
</t>
    </r>
    <r>
      <rPr>
        <b/>
        <sz val="9"/>
        <rFont val="Arial"/>
        <family val="2"/>
      </rPr>
      <t>Evidencia</t>
    </r>
    <r>
      <rPr>
        <sz val="9"/>
        <rFont val="Arial"/>
        <family val="2"/>
      </rPr>
      <t>: Orden implementación herramienta por parte de los Grupos de Talento Humano a nivel país.</t>
    </r>
  </si>
  <si>
    <t>2.8. Efectividad del plan.</t>
  </si>
  <si>
    <r>
      <t xml:space="preserve">Realizar la evaluación de la efectividad del plan en materia de la operacionalización, funcionamiento y ajustes desarrollados.
</t>
    </r>
    <r>
      <rPr>
        <b/>
        <sz val="9"/>
        <rFont val="Arial"/>
        <family val="2"/>
      </rPr>
      <t xml:space="preserve">
Evidencia:</t>
    </r>
    <r>
      <rPr>
        <sz val="9"/>
        <rFont val="Arial"/>
        <family val="2"/>
      </rPr>
      <t xml:space="preserve"> informe descriptivo de la eficiencia, eficiencia y efectividad presentada por el plan durante el año 2020.</t>
    </r>
  </si>
  <si>
    <t>Categoría 3.Estudio técnico del proyecto de modificación de planta de personal no uniformado Dirección General.</t>
  </si>
  <si>
    <t>3.1. Presentar diagnóstico planta de personal no uniformado con destino a la Dirección General de la Policía Nacional.</t>
  </si>
  <si>
    <r>
      <t xml:space="preserve">Entregar al mando Institucional el diagnóstico de la planta de personal No uniformado de la Dirección General, con el fin de obtener viabilidad para la elaboración del proyecto de modificación planta de personal No uniformado.
</t>
    </r>
    <r>
      <rPr>
        <b/>
        <sz val="9"/>
        <rFont val="Arial"/>
        <family val="2"/>
      </rPr>
      <t xml:space="preserve">Evidencia: </t>
    </r>
    <r>
      <rPr>
        <sz val="9"/>
        <rFont val="Arial"/>
        <family val="2"/>
      </rPr>
      <t xml:space="preserve"> Informe de presentación resultado diagnóstico ante el mando Institucional.</t>
    </r>
  </si>
  <si>
    <t>MY. Claudia Marcela Cañas Peña
Jefe Grupo Personal No Uniformado</t>
  </si>
  <si>
    <t xml:space="preserve">3.2. Diseñar propuesta de modificación de la planta de personal Dirección General. </t>
  </si>
  <si>
    <r>
      <t xml:space="preserve">Realizar la construcción de la propuesta para la modificación de la planta de personal no uniformado de la Dirección General, que contenga los empleos a suprimir y a crear en la planta de personal.
</t>
    </r>
    <r>
      <rPr>
        <b/>
        <sz val="9"/>
        <rFont val="Arial"/>
        <family val="2"/>
      </rPr>
      <t xml:space="preserve">Evidencia: </t>
    </r>
    <r>
      <rPr>
        <sz val="9"/>
        <rFont val="Arial"/>
        <family val="2"/>
      </rPr>
      <t xml:space="preserve"> Propuesta modificación planta personal No Uniformado de la Dirección General.</t>
    </r>
  </si>
  <si>
    <t>3.3. Elaborar estudio técnico del proyecto de modificación de planta de personal no uniformado Dirección General.</t>
  </si>
  <si>
    <r>
      <t xml:space="preserve">En conjunto con la Oficina de Planeación, Secretaría General, Dirección Administrativa y Financiera, construir el borrador técnico para la modificación de la planta de personal no uniformado de la Dirección General.
</t>
    </r>
    <r>
      <rPr>
        <b/>
        <sz val="9"/>
        <rFont val="Arial"/>
        <family val="2"/>
      </rPr>
      <t xml:space="preserve">Evidencia: </t>
    </r>
    <r>
      <rPr>
        <sz val="9"/>
        <rFont val="Arial"/>
        <family val="2"/>
      </rPr>
      <t>Estudio técnico proyecto de modificación de planta de personal No uniformado Dirección General.</t>
    </r>
  </si>
  <si>
    <t>MY. Claudia Marcela Cañas Peña
Jefe Grupo Personal No Uniformado
OFPLA-SEGEN-DIRAF</t>
  </si>
  <si>
    <t>Categoría 4: Modificar Resolución 04089 y virtualizar el seminario Modulo Virtual Evaluación Desempeño Policial</t>
  </si>
  <si>
    <t>4.1. Modificar Resolución 04089 de 2015, "Por la cual se establecen los parámetros para el diligenciamiento de los documentos en el proceso de evaluación del personal uniformado hasta el grado de Coronel de la Policía Nacional y se determinan las funciones de la Junta de Calificación de la Gestión”.</t>
  </si>
  <si>
    <r>
      <t xml:space="preserve">Revisar con las oficinas Jurídicas de SEGEN, INSGE, DITAH y con las unidades que integran cada nivel de gestión (Operativas, Administrativas y Docentes), el desarrollo de las actividades actualización y modificación de la normatividad vigente de la Evaluación del Desempeño (Resolución 04089 de 2015).
</t>
    </r>
    <r>
      <rPr>
        <b/>
        <sz val="9"/>
        <rFont val="Arial"/>
        <family val="2"/>
      </rPr>
      <t>Evidencia</t>
    </r>
    <r>
      <rPr>
        <sz val="9"/>
        <rFont val="Arial"/>
        <family val="2"/>
      </rPr>
      <t>: Proyecto de resolución donde se consigne los nuevos artículos revisados, actualizados y modificados de la Resolución 04089 de 2015.</t>
    </r>
  </si>
  <si>
    <t xml:space="preserve">CT. Diana Marcela Aranzalez González
Jefe Grupo Evaluación y Clasificación </t>
  </si>
  <si>
    <t>4.2. Diseñar Seminario "Modulo Virtual Evaluación Desempeño Policial".</t>
  </si>
  <si>
    <r>
      <t xml:space="preserve">Con base a la aprobación obtenida durante noviembre de 2019, por parte de la Dirección Nacional de Escuelas para elaborar el objeto virtual de aprendizaje, realizar el diseño curricular, temas, subtemas, de la virtualización del seminario "Modulo Virtual Evaluación Desempeño Policial". 
</t>
    </r>
    <r>
      <rPr>
        <b/>
        <sz val="9"/>
        <rFont val="Arial"/>
        <family val="2"/>
      </rPr>
      <t>Evidencia</t>
    </r>
    <r>
      <rPr>
        <sz val="9"/>
        <rFont val="Arial"/>
        <family val="2"/>
      </rPr>
      <t>: Diseño instruccional y guion "Modulo Virtual Evaluación Desempeño Policial".</t>
    </r>
  </si>
  <si>
    <t>4.3. Modificación de la Resolución 04089 de 2015, "Por la cual se establecen los parámetros para el diligenciamiento de los documentos en el proceso de evaluación del personal uniformado hasta el grado de Coronel de la Policía Nacional y se determinan las funciones de la Junta de Calificación de la Gestión”.</t>
  </si>
  <si>
    <r>
      <t xml:space="preserve">Realizar los trámites necesarios para la aprobación y firma de la nueva Resolución que remplazará la actual 04089 de 2015.
</t>
    </r>
    <r>
      <rPr>
        <b/>
        <sz val="9"/>
        <rFont val="Arial"/>
        <family val="2"/>
      </rPr>
      <t xml:space="preserve">
Evidencia</t>
    </r>
    <r>
      <rPr>
        <sz val="9"/>
        <rFont val="Arial"/>
        <family val="2"/>
      </rPr>
      <t>: Resolución Firmada.</t>
    </r>
  </si>
  <si>
    <t>4.4. Modulo Virtual Evaluación Desempeño Policial.</t>
  </si>
  <si>
    <r>
      <t xml:space="preserve">Presentar al señor Director de Talento Humano el "Modulo Virtual Evaluación Desempeño Policial” virtualización para aprobación y lanzamiento, según Plan anual de Educación (PAE) 2020.
</t>
    </r>
    <r>
      <rPr>
        <b/>
        <sz val="9"/>
        <rFont val="Arial"/>
        <family val="2"/>
      </rPr>
      <t>Evidencia</t>
    </r>
    <r>
      <rPr>
        <sz val="9"/>
        <rFont val="Arial"/>
        <family val="2"/>
      </rPr>
      <t>: Informe del diseño "Modulo Virtual Evaluación Desempeño Policial" al señor Jefe Área Desarrollo Humano.</t>
    </r>
  </si>
  <si>
    <t>Categoría 5: Despliegue del Modelo Analítico de anticipación para la Gestión del Talento Humano.</t>
  </si>
  <si>
    <t>5.1. Establecer el modelo predictivo a implementar para determinar la probabilidad de incidencia de accidentalidad por todas las causales.</t>
  </si>
  <si>
    <r>
      <t xml:space="preserve">A través de la plataforma analítica, configurar el flujo de trabajo con las variables a incluir en el modelo de anticipación que influyen en la accidentalidad por todas las causales, Identificando los algoritmos de minería de datos que mayor valor predictivo aportan, con el fin de establecer los funcionarios con mayor probabilidad de incurrir en este tipo de hechos.
</t>
    </r>
    <r>
      <rPr>
        <b/>
        <sz val="9"/>
        <rFont val="Arial"/>
        <family val="2"/>
      </rPr>
      <t>Evidencia</t>
    </r>
    <r>
      <rPr>
        <sz val="9"/>
        <rFont val="Arial"/>
        <family val="2"/>
      </rPr>
      <t>: Informe analítico en el que se determine la configuración técnica del modelo de datos implementado para la predicción de la accidentalidad por todas las causales.</t>
    </r>
  </si>
  <si>
    <t>CT. Diana Marcela Ruiz Ramos
Jefe Planeación DITAH</t>
  </si>
  <si>
    <t>5.2. Establecer el modelo predictivo a implementar para determinar la probabilidad de incidencia de accidentalidad exclusivamente vial.</t>
  </si>
  <si>
    <r>
      <t xml:space="preserve">A través de la plataforma analítica, configurar el flujo de trabajo con las variables a incluir en el modelo de anticipación que influyen en la accidentalidad exclusivamente vial, Identificando los algoritmos de minería de datos que mayor valor predictivo aportan, con el fin de establecer los funcionarios con mayor probabilidad de incurrir en este tipo de hechos.
</t>
    </r>
    <r>
      <rPr>
        <b/>
        <sz val="9"/>
        <rFont val="Arial"/>
        <family val="2"/>
      </rPr>
      <t>Evidencia</t>
    </r>
    <r>
      <rPr>
        <sz val="9"/>
        <rFont val="Arial"/>
        <family val="2"/>
      </rPr>
      <t>: Informe analítico en el que se determine la configuración técnica del modelo de datos implementado para la predicción de la accidentalidad vial.</t>
    </r>
  </si>
  <si>
    <t>5.3. Establecer el modelo predictivo a implementar para determinar la probabilidad de incidencia de alto índice de ausentismo laboral por causa médica.</t>
  </si>
  <si>
    <r>
      <t xml:space="preserve">A través de la plataforma analítica, configurar el flujo de trabajo con las variables a incluir en el modelo de anticipación que influyen en la accidentalidad por todas las causales, Identificando los algoritmos de minería de datos que mayor valor predictivo aportan, con el fin de establecer los funcionarios con mayor probabilidad de incurrir en alto índice de ausentismo laboral por causa médica.
</t>
    </r>
    <r>
      <rPr>
        <b/>
        <sz val="9"/>
        <rFont val="Arial"/>
        <family val="2"/>
      </rPr>
      <t>Evidencia</t>
    </r>
    <r>
      <rPr>
        <sz val="9"/>
        <rFont val="Arial"/>
        <family val="2"/>
      </rPr>
      <t>: Informe analítico en el que se determine la configuración técnica del modelo de datos implementado para la predicción de alto índice de ausentismo laboral por causa médica.</t>
    </r>
  </si>
  <si>
    <t>5.4. Realizar socialización a las unidades del ámbito nacional para el uso de la información producto de la aplicación de los flujos de trabajo referentes al ausentismo y accidentalidad estructurados y en funcionamiento.</t>
  </si>
  <si>
    <r>
      <t xml:space="preserve">Mediante videoconferencia, realizar la socialización de la información publicada con destino a las unidades del ámbito nacional, referente al manejo de datos, modelos de informes ejecutivos a utilizar, plazos de entrega y otras herramientas que se establezcan para dar cumplimiento al las intervenciones de dependencias y funcionarios identificados con alta probabilidad de incurrir en accidentalidad y altos índices de ausentismo laboral por causa médica.
</t>
    </r>
    <r>
      <rPr>
        <b/>
        <sz val="9"/>
        <rFont val="Arial"/>
        <family val="2"/>
      </rPr>
      <t>Evidencia</t>
    </r>
    <r>
      <rPr>
        <sz val="9"/>
        <rFont val="Arial"/>
        <family val="2"/>
      </rPr>
      <t>: Informe ejecutivo videoconferencia y registro en video de la misma.</t>
    </r>
  </si>
  <si>
    <t>5.5. Evaluar la intervención del TOP 5 de las unidades que presenten criticidad en accidentalidad y ausentismo laboral por causa médica, según la Herramienta de Inteligencia de Negocios TABLEAU, primer trimestre.</t>
  </si>
  <si>
    <r>
      <t xml:space="preserve">Evaluar las actividades de control, prevención, socialización y concientización frente a los factores que generan el mayor número de casos en cada una de las dependencias priorizadas como TOP 5 publicadas en la Herramienta de Inteligencia de Negocios TABLEAU y el TOP 5 de los diagnósticos de acuerdo a los reportes publicados.
</t>
    </r>
    <r>
      <rPr>
        <b/>
        <sz val="9"/>
        <rFont val="Arial"/>
        <family val="2"/>
      </rPr>
      <t>Evidencia</t>
    </r>
    <r>
      <rPr>
        <sz val="9"/>
        <rFont val="Arial"/>
        <family val="2"/>
      </rPr>
      <t>: Informe primer trimestre de la EFICACIA (actividades realizadas), EFICIENCIA (recursos dirigidos) y EFECTIVIDAD (disminución histórica). El documento debe ser presentado de acuerdo a esquema suministrado por DITAH.</t>
    </r>
  </si>
  <si>
    <t>Grupo Talento Talento Humano de Metropolitanas, departamentos, direcciones y oficinas Asesoras</t>
  </si>
  <si>
    <t>5.6. Evaluar la intervención del nivel predictivo  del TOP 5 de las unidades que presenten criticidad en accidentalidad y ausentismo laboral por causa médica, según la Herramienta de Inteligencia de Negocios TABLEAU, segundo trimestre.</t>
  </si>
  <si>
    <r>
      <t xml:space="preserve">Evaluar las actividades de control, prevención, socialización y concientización frente a los factores que generan el mayor número de casos en cada una de las dependencias priorizadas como TOP 5 publicadas en la Herramienta de Inteligencia de Negocios TABLEAU y el TOP 5 de los diagnósticos de acuerdo a los reportes publicados.
</t>
    </r>
    <r>
      <rPr>
        <b/>
        <sz val="9"/>
        <rFont val="Arial"/>
        <family val="2"/>
      </rPr>
      <t>Evidencia</t>
    </r>
    <r>
      <rPr>
        <sz val="9"/>
        <rFont val="Arial"/>
        <family val="2"/>
      </rPr>
      <t>: Informe segundo trimestre de la EFICACIA (actividades realizadas), EFICIENCIA (recursos dirigidos) y EFECTIVIDAD (disminución histórica). El documento debe ser presentado de acuerdo a esquema suministrado por DITAH.</t>
    </r>
  </si>
  <si>
    <t>5.7. Evaluar la intervención del nivel predictivo  del TOP 5 de las unidades que presenten criticidad en accidentalidad y ausentismo Laboral por causa médica, según la Herramienta de Inteligencia de Negocios TABLEAU, tercer trimestre.</t>
  </si>
  <si>
    <r>
      <t xml:space="preserve">Evaluar las actividades de control, prevención, socialización y concientización frente a los factores que generan el mayor número de casos en cada una de las dependencias priorizadas como TOP 5 publicadas en la Herramienta de Inteligencia de Negocios TABLEAU y el TOP 5 de los diagnósticos de acuerdo a los reportes publicados.
</t>
    </r>
    <r>
      <rPr>
        <b/>
        <sz val="9"/>
        <rFont val="Arial"/>
        <family val="2"/>
      </rPr>
      <t>Evidencia</t>
    </r>
    <r>
      <rPr>
        <sz val="9"/>
        <rFont val="Arial"/>
        <family val="2"/>
      </rPr>
      <t>: Informe tercer trimestre de la EFICACIA (actividades realizadas), EFICIENCIA (recursos dirigidos) y EFECTIVIDAD (disminución histórica). El documento debe ser presentado de acuerdo a esquema suministrado por DITAH.</t>
    </r>
  </si>
  <si>
    <t>5.8. Evaluar la intervención del nivel predictivo  del TOP 5 de las unidades que presenten criticidad en accidentalidad y ausentismo laboral por causa médica, según la Herramienta de Inteligencia de Negocios TABLEAU, cuarto trimestre.</t>
  </si>
  <si>
    <r>
      <t xml:space="preserve">Evaluar las actividades de control, prevención, socialización y concientización frente a los factores que generan el mayor número de casos en cada una de las dependencias priorizadas como TOP 5 publicadas en la Herramienta de Inteligencia de Negocios TABLEAU y el TOP 5 de los diagnósticos de acuerdo a los reportes publicados.
</t>
    </r>
    <r>
      <rPr>
        <b/>
        <sz val="9"/>
        <rFont val="Arial"/>
        <family val="2"/>
      </rPr>
      <t>Evidencia</t>
    </r>
    <r>
      <rPr>
        <sz val="9"/>
        <rFont val="Arial"/>
        <family val="2"/>
      </rPr>
      <t>: Informe cuarto trimestre de la EFICACIA (actividades realizadas), EFICIENCIA (recursos dirigidos) y EFECTIVIDAD (disminución histórica). El documento debe ser presentado de acuerdo a esquema suministrado por DITAH.</t>
    </r>
  </si>
  <si>
    <t xml:space="preserve">
5.9. Publicar listado de alertas tempranas a nivel predictivo, frente a la accidentalidad y alto índice de ausentismo laboral por causa médica.</t>
  </si>
  <si>
    <r>
      <t xml:space="preserve">Identificar los funcionarios mediante aplicación de algoritmos de Minería de Datos (Árboles de Clasificación, Redes Neuronales, Red Bayesiana y Máquinas de Soporte Vectorial) que según técnicas de aprendizaje automático, presentan alertas frente al alto riesgo de accidentalidad (predictivo), notificando a las unidades del ámbito nacional, con el fin que se incluyan estos funcionarios en las actividades de control y prevención, de manera que se evite en ellos la materialización del riesgo.
</t>
    </r>
    <r>
      <rPr>
        <b/>
        <sz val="9"/>
        <rFont val="Arial"/>
        <family val="2"/>
      </rPr>
      <t>Evidencia</t>
    </r>
    <r>
      <rPr>
        <sz val="9"/>
        <rFont val="Arial"/>
        <family val="2"/>
      </rPr>
      <t>: Reporte TABLEAU funcionarios con alertas de riesgo de accidentalidad enviado a través de correo electrónico.</t>
    </r>
  </si>
  <si>
    <t xml:space="preserve">
5.10. Publicar listado de alertas tempranas a nivel predictivo, frente a la accidentalidad y alto índice de ausentismo laboral por causa médica.</t>
  </si>
  <si>
    <r>
      <t xml:space="preserve"> Identificar los funcionarios presentan alertas frente al alto riesgo de accidentalidad y ausentismo laboral por causa médica, se los algoritmos de Minería de Datos de nivel predictivo, de algoritmos de (Árboles de Clasificación, Redes Neuronales, Red Bayesiana y Máquinas de Soporte Vectorial) que según técnicas de aprendizaje automático, notificando a las unidades del ámbito nacional, con el fin que se incluyan estos funcionarios en las actividades de control y prevención, de manera que se evite en ellos la materialización del riesgo.
</t>
    </r>
    <r>
      <rPr>
        <b/>
        <sz val="9"/>
        <rFont val="Arial"/>
        <family val="2"/>
      </rPr>
      <t xml:space="preserve">
Evidencia</t>
    </r>
    <r>
      <rPr>
        <sz val="9"/>
        <rFont val="Arial"/>
        <family val="2"/>
      </rPr>
      <t>: Reporte TABLEAU funcionarios con alertas de riesgo de accidentalidad enviado a través de correo electrónico.</t>
    </r>
  </si>
  <si>
    <t xml:space="preserve">
5.11. Publicar listado de alertas tempranas a nivel predictivo, frente a la accidentalidad y alto índice de ausentismo laboral por causa médica.</t>
  </si>
  <si>
    <r>
      <t xml:space="preserve"> Identificar los funcionarios mediante aplicación de algoritmos de Minería de Datos (Árboles de Clasificación, Redes Neuronales, Red Bayesiana y Máquinas de Soporte Vectorial) que según técnicas de aprendizaje automático, presentan alertas frente al alto riesgo de accidentalidad (predictivo), notificando a las unidades del ámbito nacional, con el fin que se incluyan estos funcionarios en las actividades de control y prevención, de manera que se evite en ellos la materialización del riesgo.
</t>
    </r>
    <r>
      <rPr>
        <b/>
        <sz val="9"/>
        <rFont val="Arial"/>
        <family val="2"/>
      </rPr>
      <t>Evidencia</t>
    </r>
    <r>
      <rPr>
        <sz val="9"/>
        <rFont val="Arial"/>
        <family val="2"/>
      </rPr>
      <t>: Reporte TABLEAU funcionarios con alertas de riesgo de accidentalidad enviado a través de correo electrónico.</t>
    </r>
  </si>
  <si>
    <t xml:space="preserve">
5.12. Publicar listado de alertas tempranas a nivel predictivo, frente a la accidentalidad y alto índice de ausentismo laboral por causa médica.</t>
  </si>
  <si>
    <t>5.13. Evaluar la Efectividad del Plan.</t>
  </si>
  <si>
    <r>
      <t xml:space="preserve">Realizar la Eficacia, Eficiencia y Efectividad de las actividades desarrolladas en el plan.
</t>
    </r>
    <r>
      <rPr>
        <b/>
        <sz val="9"/>
        <rFont val="Arial"/>
        <family val="2"/>
      </rPr>
      <t xml:space="preserve">
Evidencia</t>
    </r>
    <r>
      <rPr>
        <sz val="9"/>
        <rFont val="Arial"/>
        <family val="2"/>
      </rPr>
      <t>: informe descriptivo de la eficiencia, eficiencia y efectividad presentada por el plan durante el año 2020.</t>
    </r>
  </si>
  <si>
    <t>MG. Álvaro Pico Malaver
Director de Talento Humano</t>
  </si>
  <si>
    <t>1/012/2020</t>
  </si>
  <si>
    <t>2</t>
  </si>
  <si>
    <t>ELABORÓ: 
Capitán Diana Marcela Ruiz Ramos
Jefe Planeación DITAH</t>
  </si>
  <si>
    <t>REVISÓ: 
Coronel Henry Martin González Celis
Subdirector de Talento Humano ( E )</t>
  </si>
  <si>
    <t>APROBÓ: 
MG. Álvaro Pico Malaver
Director de Talento Humano</t>
  </si>
  <si>
    <t xml:space="preserve">DIRECCIÓN DE BIENESTAR SOCIAL </t>
  </si>
  <si>
    <r>
      <t xml:space="preserve">Objetivo estratégico: </t>
    </r>
    <r>
      <rPr>
        <sz val="9"/>
        <rFont val="Arial"/>
        <family val="2"/>
      </rPr>
      <t>DHO3 - Incrementar el índice de satisfacción de los usuarios con los programas y servicios de bienestar social.</t>
    </r>
  </si>
  <si>
    <r>
      <t>Iniciativa estratégica:</t>
    </r>
    <r>
      <rPr>
        <sz val="9"/>
        <rFont val="Arial"/>
        <family val="2"/>
      </rPr>
      <t xml:space="preserve"> Analítica de la información</t>
    </r>
  </si>
  <si>
    <r>
      <t xml:space="preserve">Nombre del plan: </t>
    </r>
    <r>
      <rPr>
        <sz val="9"/>
        <rFont val="Arial"/>
        <family val="2"/>
      </rPr>
      <t>DIBIE_2020_ DHO3_Plan de desarrollo de una metodología para el análisis del riesgo psicosocial en la institución</t>
    </r>
  </si>
  <si>
    <r>
      <t xml:space="preserve">Descripción: </t>
    </r>
    <r>
      <rPr>
        <sz val="9"/>
        <rFont val="Arial"/>
        <family val="2"/>
      </rPr>
      <t xml:space="preserve"> Ejecutar la primera fase del proyecto "Desarrollo de una metodología de análisis de los factores de riesgo psicosocial en la institución, el cual se encuentra en el Banco de Proyectos de la Policía Nacional</t>
    </r>
  </si>
  <si>
    <r>
      <t xml:space="preserve">Responsable: </t>
    </r>
    <r>
      <rPr>
        <sz val="9"/>
        <rFont val="Arial"/>
        <family val="2"/>
      </rPr>
      <t xml:space="preserve">
Brigadier General</t>
    </r>
    <r>
      <rPr>
        <b/>
        <sz val="9"/>
        <rFont val="Arial"/>
        <family val="2"/>
      </rPr>
      <t xml:space="preserve"> SILVERIO ERNESTO SUÁREZ HERNÁNDEZ</t>
    </r>
    <r>
      <rPr>
        <sz val="9"/>
        <rFont val="Arial"/>
        <family val="2"/>
      </rPr>
      <t xml:space="preserve">
Director Bienestar Social </t>
    </r>
  </si>
  <si>
    <r>
      <t xml:space="preserve">Indicador: </t>
    </r>
    <r>
      <rPr>
        <sz val="9"/>
        <rFont val="Arial"/>
        <family val="2"/>
      </rPr>
      <t>Porcentaje de satisfacción de los programas y servicios prestados por Bienestar Social</t>
    </r>
  </si>
  <si>
    <t>Semestral</t>
  </si>
  <si>
    <r>
      <t>Proceso:</t>
    </r>
    <r>
      <rPr>
        <sz val="9"/>
        <rFont val="Arial"/>
        <family val="2"/>
      </rPr>
      <t xml:space="preserve"> Asistencia Social</t>
    </r>
  </si>
  <si>
    <r>
      <t xml:space="preserve">Área organizacional: </t>
    </r>
    <r>
      <rPr>
        <sz val="9"/>
        <rFont val="Arial"/>
        <family val="2"/>
      </rPr>
      <t>OBFAM</t>
    </r>
  </si>
  <si>
    <t>Evaluar el plan de acción (modelo de sostenibilidad para el ambito de bienestar)</t>
  </si>
  <si>
    <t>El equipo de proyecto elaborará un informe en donde se diseñe matriz DOFA para evaluar el impacto del plan de acción 2019 y las acciones a seguir.
Evidencia: Informe ejecutivo</t>
  </si>
  <si>
    <t xml:space="preserve">Mayor PEDRO ANDRES LIZARAZO ROJAS Jefe Planeación DIBIE </t>
  </si>
  <si>
    <t>Articular las capacidades institucionales en torno al riesgo psicosocial</t>
  </si>
  <si>
    <t>Realizar un cronograma concertado para desarrollar mesas de trabajo con personal a Dirección de Talento Humano - Sistema de Seguridad y Salud en el Trabajo y de otras unidades si se requiere, con el fin de determinar el alcance y los productos que se deben generar de cada unidad en el marco de la prevención y atención de los factores de riesgo psicosocial
Evidencia: actas de reunión</t>
  </si>
  <si>
    <t>Mayor ADRIANA CAROLINA SEGURA BARACALDO, Jefe Observatorio de la Familia Policial</t>
  </si>
  <si>
    <t>INSGE, DITAH, DISAN</t>
  </si>
  <si>
    <t>Establecer el estado del arte del riesgo psicosocial</t>
  </si>
  <si>
    <t>Identificar a través del trabajo de campo la información existente en torno a la prevención y atención de los factores de riesgo psicosocial (institución, país, internacional)
Evidencia: informe ejecutivo (primera entrega),                    documento oficial con el estado del arte (segunda entrega)</t>
  </si>
  <si>
    <t>Mayor DIANA MARÍA GÓMEZ QUEVEDO, Jefe Grupo de Apoyo Psicosocial</t>
  </si>
  <si>
    <t>03/02/2020
01/05/2020</t>
  </si>
  <si>
    <t>30/04/2020
26/06/2020</t>
  </si>
  <si>
    <t>Defininr el marco conceptual y metodológico para la apreciación, prevención y tratamiento de los factores de riesgo psicosocial</t>
  </si>
  <si>
    <t>Contextualizar los elementos metodológicos y teóricos identificados en el estado del arte, con el fin identificar los elementos que la insitución requiere para el diseño de la metodología para el análisis del riesgo psicosocial   
Evidencia: informe de avance (primera entrega), marco metodológico y teórico (segunda entrega)</t>
  </si>
  <si>
    <t>01/03/2020
01/07/2020</t>
  </si>
  <si>
    <t>26/06/2020
30/09/2020</t>
  </si>
  <si>
    <t>Diseñar el modelo de análisis de riesgo psicosocial para la institución</t>
  </si>
  <si>
    <t>Una vez se haya determinado la línea metodológica y teórica para el análisis del riesgo psicosocial, se define el modelo que la institución implementará para el análisis del riesgo psicosocial.
En este diseño se deben incluir las fases para su implementación con los aspectos tecnológicos, financieros, entre otros, que se requieran. 
Evidencia: informe de avance (primera y segunda entrega), documento oficial modelo (tercera entrega)</t>
  </si>
  <si>
    <t>01/03/2020
01/07/2020
01/10/2020</t>
  </si>
  <si>
    <t>26/06/2020
30/09/2020
31/10/2020</t>
  </si>
  <si>
    <t>Validar el modelo de análisis de riesgo psicosocial</t>
  </si>
  <si>
    <t>Convocar a expertos en el conocimiento y tratamiento del riesgo psicosocial (universidades y/o entidades expertas) para la validación del documento.
Evidencia: informe académico</t>
  </si>
  <si>
    <r>
      <t xml:space="preserve">ELABORÓ: 
</t>
    </r>
    <r>
      <rPr>
        <sz val="9"/>
        <rFont val="Arial"/>
        <family val="2"/>
      </rPr>
      <t xml:space="preserve">
Coronel </t>
    </r>
    <r>
      <rPr>
        <b/>
        <sz val="9"/>
        <rFont val="Arial"/>
        <family val="2"/>
      </rPr>
      <t xml:space="preserve">ELBA LUCÍA GRANADOS LEÓN
</t>
    </r>
    <r>
      <rPr>
        <sz val="9"/>
        <rFont val="Arial"/>
        <family val="2"/>
      </rPr>
      <t>Subdirectora de Bienestar Social ( E )</t>
    </r>
  </si>
  <si>
    <r>
      <t xml:space="preserve">REVISÓ:
</t>
    </r>
    <r>
      <rPr>
        <sz val="9"/>
        <rFont val="Arial"/>
        <family val="2"/>
      </rPr>
      <t xml:space="preserve">Mayor </t>
    </r>
    <r>
      <rPr>
        <b/>
        <sz val="9"/>
        <rFont val="Arial"/>
        <family val="2"/>
      </rPr>
      <t xml:space="preserve">PEDRO ANDRÉS LIZARAZO ROJAS
</t>
    </r>
    <r>
      <rPr>
        <sz val="9"/>
        <rFont val="Arial"/>
        <family val="2"/>
      </rPr>
      <t xml:space="preserve">Jefe Planeación DIBIE </t>
    </r>
  </si>
  <si>
    <r>
      <t xml:space="preserve">APROBÓ: 
</t>
    </r>
    <r>
      <rPr>
        <sz val="9"/>
        <rFont val="Arial"/>
        <family val="2"/>
      </rPr>
      <t xml:space="preserve">
Brigadier General</t>
    </r>
    <r>
      <rPr>
        <b/>
        <sz val="9"/>
        <rFont val="Arial"/>
        <family val="2"/>
      </rPr>
      <t xml:space="preserve"> SIVERIO ERNESTO SUÁREZ HERNÁNDEZ
</t>
    </r>
    <r>
      <rPr>
        <sz val="9"/>
        <rFont val="Arial"/>
        <family val="2"/>
      </rPr>
      <t xml:space="preserve">Director Bienestar Social </t>
    </r>
  </si>
  <si>
    <t>DIRECCIÓN DE SANIDAD</t>
  </si>
  <si>
    <t>PLAN DE ACCIÓN VIGENCIA _2020</t>
  </si>
  <si>
    <r>
      <rPr>
        <b/>
        <sz val="11"/>
        <rFont val="Arial"/>
        <family val="2"/>
      </rPr>
      <t>Objetivo estratégico</t>
    </r>
    <r>
      <rPr>
        <sz val="11"/>
        <rFont val="Arial"/>
        <family val="2"/>
      </rPr>
      <t>:  DHO4_Incrementar la satisfacción de los usuarios del SSPN brindando una atención con enfoque humanizado, oportuno y con calidad.</t>
    </r>
  </si>
  <si>
    <t>Iniciativa estratégica:  Desarrollo de los componentes del aseguramiento y la prestación de los servicios de salud para el incremento de la satisfacción de los usuarios del SSPN dentro del Modelo de Atención en Salud.</t>
  </si>
  <si>
    <r>
      <rPr>
        <b/>
        <sz val="11"/>
        <rFont val="Arial"/>
        <family val="2"/>
      </rPr>
      <t>Nombre del plan</t>
    </r>
    <r>
      <rPr>
        <sz val="11"/>
        <rFont val="Arial"/>
        <family val="2"/>
      </rPr>
      <t xml:space="preserve">:DISAN_2020_Plan de salud para el mejoramiento y control de los recursos en la prestación de los servicios. </t>
    </r>
  </si>
  <si>
    <r>
      <rPr>
        <b/>
        <sz val="11"/>
        <rFont val="Arial"/>
        <family val="2"/>
      </rPr>
      <t>Versión del plan:</t>
    </r>
    <r>
      <rPr>
        <sz val="11"/>
        <rFont val="Arial"/>
        <family val="2"/>
      </rPr>
      <t xml:space="preserve"> 1</t>
    </r>
  </si>
  <si>
    <r>
      <t xml:space="preserve">Descripción:  </t>
    </r>
    <r>
      <rPr>
        <sz val="11"/>
        <rFont val="Arial"/>
        <family val="2"/>
      </rPr>
      <t xml:space="preserve">Inicio de la implementación de los componentes que caracterizan el Aseguramiento en Salud, la prestación de los servicios, el diseño de herramientas tecnológicas que permitirán la puesta en marcha del Modelo Integral en Salud MATIS, dentro de un modelo de administración de recursos financieros y logísticos que soporten dicho funcionamiento que articulado con la gestión del cambio contribuya a la satisfacción de los usuarios del SSPN. </t>
    </r>
  </si>
  <si>
    <r>
      <rPr>
        <b/>
        <sz val="11"/>
        <rFont val="Arial"/>
        <family val="2"/>
      </rPr>
      <t>Responsable:</t>
    </r>
    <r>
      <rPr>
        <sz val="11"/>
        <rFont val="Arial"/>
        <family val="2"/>
      </rPr>
      <t xml:space="preserve"> 
BG. JULIETTE GIOMAR KURE PARRA  </t>
    </r>
    <r>
      <rPr>
        <b/>
        <sz val="11"/>
        <rFont val="Arial"/>
        <family val="2"/>
      </rPr>
      <t xml:space="preserve">
</t>
    </r>
    <r>
      <rPr>
        <sz val="11"/>
        <rFont val="Arial"/>
        <family val="2"/>
      </rPr>
      <t xml:space="preserve">Directora de Sanidad Policía Nacional   </t>
    </r>
  </si>
  <si>
    <r>
      <rPr>
        <b/>
        <sz val="11"/>
        <color indexed="8"/>
        <rFont val="Arial"/>
        <family val="2"/>
      </rPr>
      <t>Indicador</t>
    </r>
    <r>
      <rPr>
        <sz val="11"/>
        <color indexed="8"/>
        <rFont val="Arial"/>
        <family val="2"/>
      </rPr>
      <t xml:space="preserve">: </t>
    </r>
  </si>
  <si>
    <t>Índice de satisfacción de los usuarios del Subsistema de Salud de la Policía Nacional</t>
  </si>
  <si>
    <t>Oportunidad de cita en especialidades priorizadas</t>
  </si>
  <si>
    <r>
      <t>Proceso:</t>
    </r>
    <r>
      <rPr>
        <sz val="11"/>
        <rFont val="Arial"/>
        <family val="2"/>
      </rPr>
      <t xml:space="preserve">  Área gestión de  aseguramiento en salud,Área gestión de  prestación  servicios de salud, Área de medicina laboral y Atención al Usuario.</t>
    </r>
  </si>
  <si>
    <t>Área organizacional:  DISAN</t>
  </si>
  <si>
    <t xml:space="preserve">Presupuesto: </t>
  </si>
  <si>
    <t>Categoría 1: DISAN_2020_Diseño de un Modelo Costo - Beneficio para el control y seguimiento al uso de medicamentos.</t>
  </si>
  <si>
    <t>1.1 Caracterizar los medicamentos de alto costo</t>
  </si>
  <si>
    <r>
      <t xml:space="preserve">A través de esta tarea, se identificarán y describirán las variables del proceso de formulación y consumo de los grupos de medicamentos destinados para un conjunto limitado de enfermedades (raras, poco comunes o huérfanas) que demandan un volumen creciente de recursos financieros que representan impacto significativo en el consumo mensual (línea base), con el fin de priorizar su intervención.
</t>
    </r>
    <r>
      <rPr>
        <b/>
        <sz val="11"/>
        <rFont val="Arial"/>
        <family val="2"/>
      </rPr>
      <t>Evidencia</t>
    </r>
    <r>
      <rPr>
        <sz val="11"/>
        <rFont val="Arial"/>
        <family val="2"/>
      </rPr>
      <t xml:space="preserve">: informe consumo de medicamentos de mayor impacto (línea base), dirigido a la Dirección de Sanidad.
</t>
    </r>
  </si>
  <si>
    <t xml:space="preserve">Jefe Grupo Red de Servicios.TC. Bonilla Herrera Gloria Ancely  </t>
  </si>
  <si>
    <t xml:space="preserve">1.2 Evaluar  los medicamentos de mayor impacto </t>
  </si>
  <si>
    <r>
      <t xml:space="preserve">Determinar el valor  de los productos de mayor impacto  en la ejecución y consumo de medicamentos, así como los documentos referentes para evaluación, enrolando a los profesionales, (médico farmacólogo, médico epidemiólogo,  químico farmacéutico, nutricionista) para el grupo de evaluación de las categorías determinadas. 
</t>
    </r>
    <r>
      <rPr>
        <b/>
        <sz val="11"/>
        <rFont val="Arial"/>
        <family val="2"/>
      </rPr>
      <t>Evidencia:</t>
    </r>
    <r>
      <rPr>
        <sz val="11"/>
        <rFont val="Arial"/>
        <family val="2"/>
      </rPr>
      <t xml:space="preserve"> informe de conformación de grupo de evaluación de consumo de medicamentos de alto impacto, dirigido a la Dirección de Sanidad.</t>
    </r>
  </si>
  <si>
    <t>05/02/2020</t>
  </si>
  <si>
    <t>05/04/2020</t>
  </si>
  <si>
    <t>1.3 Validar el comportamiento de los medicamentos priorizados</t>
  </si>
  <si>
    <r>
      <t xml:space="preserve">Analizar la dinámica de uso de los grupos de medicamentos priorizados para caracterizar demográfica y epidemiológicamente su uso contra el tiempo, por lo menos 6 meses de seguimiento y confrontarlos con los referentes externos (línea base).
</t>
    </r>
    <r>
      <rPr>
        <b/>
        <sz val="11"/>
        <rFont val="Arial"/>
        <family val="2"/>
      </rPr>
      <t>Evidencia:</t>
    </r>
    <r>
      <rPr>
        <sz val="11"/>
        <rFont val="Arial"/>
        <family val="2"/>
      </rPr>
      <t xml:space="preserve"> informe consumo de medicamentos de mayor impacto comparativo con línea base, dirigido a la Dirección de Sanidad.</t>
    </r>
  </si>
  <si>
    <t>05/05/2020</t>
  </si>
  <si>
    <t>1.4 Establecer las estrategias de intervención</t>
  </si>
  <si>
    <r>
      <t xml:space="preserve">Diseñar los mecanismos técnico-asistenciales de control al uso de los medicamentos  priorizados, de acuerdo a los protocolos y guías de manejo respectivos
</t>
    </r>
    <r>
      <rPr>
        <b/>
        <sz val="11"/>
        <rFont val="Arial"/>
        <family val="2"/>
      </rPr>
      <t>Evidencia:</t>
    </r>
    <r>
      <rPr>
        <sz val="11"/>
        <rFont val="Arial"/>
        <family val="2"/>
      </rPr>
      <t xml:space="preserve"> informe protocolo de intervención de los medicamentos de alto impacto priorizados, dirigido al Director de Sanidad y establecer indicadores asociados a las variables para cada entrega de intervención con su línea base.</t>
    </r>
  </si>
  <si>
    <t>1.5 Aplicar las estrategias de intervención</t>
  </si>
  <si>
    <r>
      <t xml:space="preserve">Intervenir las variables que afecten el consumo de los medicamentos en las  seccionales que presenten comportamientos desviados de la línea base determinada.
</t>
    </r>
    <r>
      <rPr>
        <b/>
        <sz val="11"/>
        <rFont val="Arial"/>
        <family val="2"/>
      </rPr>
      <t>Evidencia:</t>
    </r>
    <r>
      <rPr>
        <sz val="11"/>
        <rFont val="Arial"/>
        <family val="2"/>
      </rPr>
      <t xml:space="preserve"> informe de aplicación de estrategias de intervención, dirigido a la Dirección de Sanidad.</t>
    </r>
  </si>
  <si>
    <t>Jefes Seccionales de Sanidad</t>
  </si>
  <si>
    <t>05/08/2020</t>
  </si>
  <si>
    <t>1.6 Evaluar el impacto de las estrategias de intervención</t>
  </si>
  <si>
    <r>
      <t xml:space="preserve">Se realizará seguimiento al comportamiento de las  variables de formulación y consumo de los grupos de medicamentos de alto costo, luego de la aplicación de las estrategias definidas y presentar dentro del informe como determinar los indicadores con relación a la línea base.
</t>
    </r>
    <r>
      <rPr>
        <b/>
        <sz val="11"/>
        <rFont val="Arial"/>
        <family val="2"/>
      </rPr>
      <t>Evidencia:</t>
    </r>
    <r>
      <rPr>
        <sz val="11"/>
        <rFont val="Arial"/>
        <family val="2"/>
      </rPr>
      <t xml:space="preserve"> informe de impacto en el consumo luego de la aplicación de estrategias de intervención, dirigido a la Dirección de Sanidad.</t>
    </r>
  </si>
  <si>
    <t>05/082020</t>
  </si>
  <si>
    <t>05/09/2020</t>
  </si>
  <si>
    <t>1.7 Ajustar las estrategias de intervención</t>
  </si>
  <si>
    <r>
      <t xml:space="preserve">De acuerdo a los resultados obtenidos, las metas esperadas  y las oportunidades de mejora detectadas, adecuar a los parámetros establecidos para optimizar los resultados post-intervención.
</t>
    </r>
    <r>
      <rPr>
        <b/>
        <sz val="11"/>
        <rFont val="Arial"/>
        <family val="2"/>
      </rPr>
      <t>Evidencia:</t>
    </r>
    <r>
      <rPr>
        <sz val="11"/>
        <rFont val="Arial"/>
        <family val="2"/>
      </rPr>
      <t xml:space="preserve"> informe del protocolo ajustado de intervención de los medicamentos de alto impacto, dirigido a la Dirección de Sanidad.</t>
    </r>
  </si>
  <si>
    <t>05/12/2020</t>
  </si>
  <si>
    <t>Categoría 2: DISAN_2020_Optimización de los servicios relacionados con la entrega de medicamentos.</t>
  </si>
  <si>
    <t>2.1. Realizar diagnóstico de la eficacia y oportunidad en la entrega de medicamentos de contratos descentralizados.</t>
  </si>
  <si>
    <r>
      <t xml:space="preserve">Efectuar un análisis de los tiempos de entrega de los medicamentos y el porcentaje de pendientes de las formulas en las Áreas y Seccionales de Sanidad con contratos descentralizados de medicamentos, de conformidad con las instrucciones que imparta la Supervisión Nacional de Medicamentos DISAN, generando una línea base a fin de determinar deficiencias en estos aspectos.
</t>
    </r>
    <r>
      <rPr>
        <b/>
        <sz val="11"/>
        <rFont val="Arial"/>
        <family val="2"/>
      </rPr>
      <t>Evidencia:</t>
    </r>
    <r>
      <rPr>
        <sz val="11"/>
        <rFont val="Arial"/>
        <family val="2"/>
      </rPr>
      <t xml:space="preserve"> Informe dirigido a la supervisión nacional de medicamentos DISAN, con los análisis realizados.</t>
    </r>
  </si>
  <si>
    <t>Jefes Regionales de Sanidad</t>
  </si>
  <si>
    <t>15/01/2020</t>
  </si>
  <si>
    <t>2.2. Establecer los requisitos de orden técnico para los contratos descentralizados de medicamentos</t>
  </si>
  <si>
    <r>
      <t xml:space="preserve">Se determinará con el acompañamiento del Área gestión de  aseguramiento en salud, Asuntos Jurídicos y el Área Administrativa DISAN, los requisitos  como tiempos máximos de entrega y porcentajes de pendientes para los contratos descentralizados de medicamentos, para que sean tenidos en cuenta en las minutas contractuales respectivas.
</t>
    </r>
    <r>
      <rPr>
        <b/>
        <sz val="11"/>
        <rFont val="Arial"/>
        <family val="2"/>
      </rPr>
      <t>Evidencia:</t>
    </r>
    <r>
      <rPr>
        <sz val="11"/>
        <rFont val="Arial"/>
        <family val="2"/>
      </rPr>
      <t xml:space="preserve"> Informe y/o Instructivo con requisitos para los contratos descentralizados de medicamentos.</t>
    </r>
  </si>
  <si>
    <t xml:space="preserve">2.3.Efectuar Monitoreo y evaluación de la aplicación de los requisitos técnicos </t>
  </si>
  <si>
    <r>
      <t xml:space="preserve">Una vez la Supervisión Nacional de Medicamentos DISAN, socialice el documento con los requisitos de orden técnico para los contratos descentralizados de medicamentos, se realizará seguimiento y evaluación de las acciones emprendidas por las USP de su área de influencia. 
</t>
    </r>
    <r>
      <rPr>
        <b/>
        <sz val="11"/>
        <rFont val="Arial"/>
        <family val="2"/>
      </rPr>
      <t>Evidencia:</t>
    </r>
    <r>
      <rPr>
        <sz val="11"/>
        <rFont val="Arial"/>
        <family val="2"/>
      </rPr>
      <t xml:space="preserve"> Avance 1- Informe dirigido a la supervisión nacional de medicamentos DISAN, indicando:
-Las actividades desarrolladas de socialización y aplicabilidad de las disposiciones 
-Medición de eficacia y oportunidad en la entrega de medicamentos, 
-Realizar propuestas de mejoramiento.</t>
    </r>
  </si>
  <si>
    <t>Jefes de Áreas y Seccionales de Sanidad</t>
  </si>
  <si>
    <t>2.4. Implementar los requisitos de orden técnico para los contratos descentralizados de medicamentos.</t>
  </si>
  <si>
    <r>
      <t xml:space="preserve">Se dará aplicabilidad del documento con los requisitos de orden técnico para los contratos descentralizados de medicamentos y se evaluará las acciones emprendidas por las USP de su área de influencia. 
</t>
    </r>
    <r>
      <rPr>
        <b/>
        <sz val="11"/>
        <rFont val="Arial"/>
        <family val="2"/>
      </rPr>
      <t>Evidencia</t>
    </r>
    <r>
      <rPr>
        <sz val="11"/>
        <rFont val="Arial"/>
        <family val="2"/>
      </rPr>
      <t>: Avance 2- Informe dirigido a la supervisión nacional de medicamentos DISAN, indicando :
-Las actividades desarrolladas de socialización y aplicabilidad de las disposiciones 
-Medición de eficacia y oportunidad en la entrega de medicamentos, 
-Realizar propuestas de mejoramiento.</t>
    </r>
  </si>
  <si>
    <t xml:space="preserve">2.5. Disminuir tiempos de respuesta de los CTC </t>
  </si>
  <si>
    <r>
      <t xml:space="preserve">Implementar el aplicativo CTC - WEB por parte de la Secretaría Técnica del Comité Técnico Científico - CTC, a partir de la evaluación de las Unidades de mayor impacto por la cantidad de solicitudes al CTC, estableciendo un cronograma de escalonamiento en la implementación  (fase1) y con la estructuración y formalización de los lineamientos y/o directrices necesarias para su funcionamiento y operación (fase 2), para la implementación progresiva de dicho aplicativo.
</t>
    </r>
    <r>
      <rPr>
        <b/>
        <sz val="11"/>
        <rFont val="Arial"/>
        <family val="2"/>
      </rPr>
      <t>Evidencia:</t>
    </r>
    <r>
      <rPr>
        <sz val="11"/>
        <rFont val="Arial"/>
        <family val="2"/>
      </rPr>
      <t xml:space="preserve">  Informe dirigido a la Jefatura del Área Gestión de Servicios en Salud DISAN con las actividades de implementación y medición de impacto de las acciones adoptadas</t>
    </r>
  </si>
  <si>
    <t>15/01/2020
01/04/2020</t>
  </si>
  <si>
    <t>30/03/2020
30/06/2020</t>
  </si>
  <si>
    <r>
      <t>2.6. Medir la implementación del aplicativo CTC - WEB</t>
    </r>
    <r>
      <rPr>
        <b/>
        <sz val="11"/>
        <rFont val="Arial"/>
        <family val="2"/>
      </rPr>
      <t xml:space="preserve"> </t>
    </r>
  </si>
  <si>
    <r>
      <t xml:space="preserve">La Jefatura del Área Gestión de Servicios en Salud DISAN a través de la Secretaría Técnica del Comité Técnico Científico - CTC, medirá los tiempos de respuesta a las solicitudes de CTC por medio del aplicativo en las unidades de sanidad policial a partir de cifras - datos y hechos, realizando propuestas de mejoramiento e indicando las acciones exitosas adelantadas.
</t>
    </r>
    <r>
      <rPr>
        <b/>
        <sz val="11"/>
        <rFont val="Arial"/>
        <family val="2"/>
      </rPr>
      <t>Evidencia:</t>
    </r>
    <r>
      <rPr>
        <sz val="11"/>
        <rFont val="Arial"/>
        <family val="2"/>
      </rPr>
      <t xml:space="preserve">  Informe de impacto dirigido a la Directora de Sanidad, que contenga las cifras, datos y hechos en la implementación de dicho aplicativo.
- Comunicación oficial de la DISAN a las seccionales con las acciones tomadas a partir de las propuestas presentadas por Área Gestión de  Aseguramiento en Salud.
</t>
    </r>
  </si>
  <si>
    <t>Categoría 3: DISAN_2020_Optimización de servicios propios de la prestación de servicios de salud</t>
  </si>
  <si>
    <t xml:space="preserve">3.1. Definir las estrategias de optimización de citas </t>
  </si>
  <si>
    <r>
      <t xml:space="preserve">Conforme los resultados  de las principales especialidades o servicios que causan mas PQR2S  en  la DISAN, se definirán acciones planificadas encaminadas  a la optimización de la oportunidad en la asignación de citas.
</t>
    </r>
    <r>
      <rPr>
        <b/>
        <sz val="11"/>
        <rFont val="Arial"/>
        <family val="2"/>
      </rPr>
      <t>Evidencia:</t>
    </r>
    <r>
      <rPr>
        <sz val="11"/>
        <rFont val="Arial"/>
        <family val="2"/>
      </rPr>
      <t xml:space="preserve"> Documento  dirigido a la Directora de Sanidad, con las estrategias establecidas junto con el análisis realizado a cada una de ellas.
- solicitud del diseño, medición y evaluación de indicadores PQR2S con su línea base.</t>
    </r>
  </si>
  <si>
    <t>05/01/2020</t>
  </si>
  <si>
    <t>05/03//2020</t>
  </si>
  <si>
    <t>Atención al Usuario.</t>
  </si>
  <si>
    <t>3.2. Implementar las estrategias de optimización de citas establecidas.</t>
  </si>
  <si>
    <r>
      <t xml:space="preserve">Conforme a los parámetros que establezca el nivel central - AGESA GRUSE, se pondrán en práctica las acciones de optimización de citas a nivel regional, realizando seguimiento  a su ejecución. Fase I
</t>
    </r>
    <r>
      <rPr>
        <b/>
        <sz val="11"/>
        <rFont val="Arial"/>
        <family val="2"/>
      </rPr>
      <t>Evidencia:</t>
    </r>
    <r>
      <rPr>
        <sz val="11"/>
        <rFont val="Arial"/>
        <family val="2"/>
      </rPr>
      <t xml:space="preserve"> Avance 1- Informe ejecutivo dirigido a la Directora de Sanidad, que contengan los impactos negativos o positivos de cara tanto a la administración como al usuario.</t>
    </r>
  </si>
  <si>
    <t>15/03/2020</t>
  </si>
  <si>
    <t>3.3. Implementar las estrategias de optimización de citas establecidas.</t>
  </si>
  <si>
    <r>
      <t>Conforme a los parámetros que establezca el nivel central - AGESA GRUSE, se pondrán en práctica  las acciones  de optimización de citas, realizando seguimiento  a su ejecución. Fase II</t>
    </r>
    <r>
      <rPr>
        <b/>
        <sz val="11"/>
        <rFont val="Arial"/>
        <family val="2"/>
      </rPr>
      <t xml:space="preserve">
Evidencia:</t>
    </r>
    <r>
      <rPr>
        <sz val="11"/>
        <rFont val="Arial"/>
        <family val="2"/>
      </rPr>
      <t xml:space="preserve"> Avance 2 - Informe ejecutivo dirigido a la Directora de Sanidad, que contengan los impactos negativos o positivos de cara tanto a la administración como al usuario.
</t>
    </r>
  </si>
  <si>
    <t xml:space="preserve">3.4. Implementar estrategias para disminuir la inasistencia a consultas. </t>
  </si>
  <si>
    <r>
      <t xml:space="preserve">Realizar actividades  dirigidas al recordatorio de citas médicas a los usuarios del SSPN,  cancelación de citas  y  reasignación de citas,  haciendo seguimiento y monitoreo a estas,  con el fin de disminuir el porcentaje de inasistencias en las Unidades de Sanidad Policial y de ésta manera optimizar la oportunidad en la asignación de citas.
</t>
    </r>
    <r>
      <rPr>
        <b/>
        <sz val="11"/>
        <color indexed="8"/>
        <rFont val="Arial"/>
        <family val="2"/>
      </rPr>
      <t>Evidencia:</t>
    </r>
    <r>
      <rPr>
        <sz val="11"/>
        <color indexed="8"/>
        <rFont val="Arial"/>
        <family val="2"/>
      </rPr>
      <t xml:space="preserve"> Informe de resultados dirigido a la señora Directora de Sanidad, donde se contemplen  los aspectos contenidos en la presente descripción, generando las recomendaciones a  que hubiere lugar.
- Análisis del  indicador de inasistencia de citas con su línea base al final de la actividad. </t>
    </r>
  </si>
  <si>
    <t xml:space="preserve">07/01/2020
07/04/2020
07/07/2020
07/10/2020
</t>
  </si>
  <si>
    <t xml:space="preserve">07/04/2020
07/07/2020
07/10/2020
07/12/2020
</t>
  </si>
  <si>
    <r>
      <t>3.5. Medir  las estrategias implementadas</t>
    </r>
    <r>
      <rPr>
        <b/>
        <sz val="11"/>
        <rFont val="Arial"/>
        <family val="2"/>
      </rPr>
      <t xml:space="preserve"> </t>
    </r>
  </si>
  <si>
    <r>
      <t xml:space="preserve">Conforme al seguimiento y monitoreo realizado a la implementación de las estrategias por parte de las regionales de sanidad, evaluar la eficacia del ejercicio, a la luz de los resultados PQRS, productividad, utilización de capacidad instalada, y otros aspectos que se consideren pertinentes.
</t>
    </r>
    <r>
      <rPr>
        <b/>
        <sz val="11"/>
        <rFont val="Arial"/>
        <family val="2"/>
      </rPr>
      <t>Evidencia</t>
    </r>
    <r>
      <rPr>
        <sz val="11"/>
        <rFont val="Arial"/>
        <family val="2"/>
      </rPr>
      <t>: Informe de medición de la actividad correlacionando las línea base y sus resultados obtenidos por las actividades establecidas.</t>
    </r>
  </si>
  <si>
    <t>1612/2020</t>
  </si>
  <si>
    <t>Categoría 4:  DISAN_2020_Establecer y ajustar un modulo dentro del SISAP-WEB como mecanismos de control en la gestión y auditoría de cuentas médicas.</t>
  </si>
  <si>
    <t>4.1. Definir  el mecanismo  para controlar  la gestión y trámite de las cuentas médicas auditadas.</t>
  </si>
  <si>
    <r>
      <t xml:space="preserve">Tener un módulo en el aplicativo Sistema de Información Sanidad Policial (SISAP-WEB) que permita verificar en tiempo real las cuentas radicadas y auditadas de cada unidad a nivel país y así determinar de manera eficiente el valor de las cuentas, identificando las unidades  con mayor problemática  en el seguimiento a las cuentas médicas y de mayor impacto en el presupuesto.
</t>
    </r>
    <r>
      <rPr>
        <b/>
        <sz val="11"/>
        <rFont val="Arial"/>
        <family val="2"/>
      </rPr>
      <t>Evidencia:</t>
    </r>
    <r>
      <rPr>
        <sz val="11"/>
        <rFont val="Arial"/>
        <family val="2"/>
      </rPr>
      <t xml:space="preserve"> Informe con las unidades  de mayor  problemática en el seguimiento de las cuentas médicas</t>
    </r>
  </si>
  <si>
    <t xml:space="preserve">
Jefe Área Gestión de Servicios en Salud.
Cr. Palma Arias Juan José 
</t>
  </si>
  <si>
    <t>01//01/2020</t>
  </si>
  <si>
    <t>4.2. Priorizar las unidades a realizar la implementación del módulo de cuentas médicas y de concurrencia.</t>
  </si>
  <si>
    <r>
      <t xml:space="preserve">Definir el orden  de las unidades en las cuales  se iniciará la puesta en marcha  del módulo  que permitirá el control de cuentas médicas y de concurrencia de acuerdo al impacto financiero de estas.
</t>
    </r>
    <r>
      <rPr>
        <b/>
        <sz val="11"/>
        <rFont val="Arial"/>
        <family val="2"/>
      </rPr>
      <t>Evidencia:</t>
    </r>
    <r>
      <rPr>
        <sz val="11"/>
        <rFont val="Arial"/>
        <family val="2"/>
      </rPr>
      <t xml:space="preserve"> Informe con las unidades priorizadas para la implementación, dirigida a la Dirección de Sanidad.</t>
    </r>
  </si>
  <si>
    <t xml:space="preserve">Jefe Área Administrativa y Financiera . TC. Espinel Rojas Nairo Enrique  </t>
  </si>
  <si>
    <t>01//02/2020</t>
  </si>
  <si>
    <t>4.3. Recepcionar el módulo de cuentas médicas y de concurrencia.</t>
  </si>
  <si>
    <r>
      <t xml:space="preserve">Una vez entregado el módulo de cuentas médicas con las instrucciones de funcionamiento por parte del grupo desarrollador, el comité técnico SISAP a través de los lideres de EPS e IPS, realizar pruebas a fin de conceptuar la funcionalidad del mismo y su relacionamiento con los otros módulos.
</t>
    </r>
    <r>
      <rPr>
        <b/>
        <sz val="11"/>
        <rFont val="Arial"/>
        <family val="2"/>
      </rPr>
      <t>Evidencia:</t>
    </r>
    <r>
      <rPr>
        <sz val="11"/>
        <rFont val="Arial"/>
        <family val="2"/>
      </rPr>
      <t xml:space="preserve"> Concepto de funcionalidad y relacionamiento del módulo de cuentas médicas y de concurrencia.</t>
    </r>
  </si>
  <si>
    <t>4.4. Ajustar funcionalidad del módulo</t>
  </si>
  <si>
    <r>
      <t xml:space="preserve">Realizar adecuaciones a nivel de código fuente, conforme a los resultados de las funcionalidades y sus interrelaciones  con los otros módulos.
</t>
    </r>
    <r>
      <rPr>
        <b/>
        <sz val="11"/>
        <rFont val="Arial"/>
        <family val="2"/>
      </rPr>
      <t>Evidencia:</t>
    </r>
    <r>
      <rPr>
        <sz val="11"/>
        <rFont val="Arial"/>
        <family val="2"/>
      </rPr>
      <t xml:space="preserve"> Informe con los ajustes realizados al modulo según  funcionalidades y relacionamientos.</t>
    </r>
  </si>
  <si>
    <t xml:space="preserve">Jefe de Telemática
MY. Gutiérrez Pérez Alexander 
</t>
  </si>
  <si>
    <t>4.5. Implementar el módulo de cuentas médicas y de concurrencia.</t>
  </si>
  <si>
    <r>
      <t xml:space="preserve">Verificar que cada unidad de sanidad policial, cuente con acceso al módulo de cuentas médicas y de concurrencia, para asegurar el uso de la herramienta. 
</t>
    </r>
    <r>
      <rPr>
        <b/>
        <sz val="11"/>
        <rFont val="Arial"/>
        <family val="2"/>
      </rPr>
      <t>Evidencia:</t>
    </r>
    <r>
      <rPr>
        <sz val="11"/>
        <rFont val="Arial"/>
        <family val="2"/>
      </rPr>
      <t xml:space="preserve"> Reporte generado por el módulo de cuentas médicas y de concurrencia dirigido a la Directora de Sanidad con el estado de uso de la herramienta.</t>
    </r>
  </si>
  <si>
    <t>4.6. Verificar el uso del módulo de cuentas médicas y de concurrencia.</t>
  </si>
  <si>
    <r>
      <t xml:space="preserve"> Comprobar que las facturas radicadas en las unidades prestadoras de salud  a nivel país se encuentren auditadas en un 100%.
</t>
    </r>
    <r>
      <rPr>
        <b/>
        <sz val="11"/>
        <rFont val="Arial"/>
        <family val="2"/>
      </rPr>
      <t>Evidencia:</t>
    </r>
    <r>
      <rPr>
        <sz val="11"/>
        <rFont val="Arial"/>
        <family val="2"/>
      </rPr>
      <t xml:space="preserve"> Informe con el análisis de  la verificación de la auditoría de las facturas y comunicación oficial a las unidades del uso obligatorio del modulo.</t>
    </r>
  </si>
  <si>
    <t xml:space="preserve">Categoría 5:  DISAN_2020_Fortalecimiento de la calificación de la capacidad médico laboral en la Policía Nacional </t>
  </si>
  <si>
    <t>5.1. Determinar  la demanda de los servicios médicos laborales.</t>
  </si>
  <si>
    <r>
      <t xml:space="preserve">Realizar análisis de las solicitudes en materia de valoraciones médicas, conceptos y exámenes especializados pendientes dentro de procesos médico laborales, en materia de talento humano para mejorar el control y de logística para la capacitación de autoridades médico laborales, con el fin de determinar la distribución de recursos asignados por convenios con Ecopetrol, para optimizar el proceso médico laboral.
</t>
    </r>
    <r>
      <rPr>
        <b/>
        <sz val="11"/>
        <rFont val="Arial"/>
        <family val="2"/>
      </rPr>
      <t>Entregable:</t>
    </r>
    <r>
      <rPr>
        <sz val="11"/>
        <rFont val="Arial"/>
        <family val="2"/>
      </rPr>
      <t xml:space="preserve"> Informe de distribución de recursos asignados por convenios con Ecopetrol, para optimizar el proceso médico laboral, dirigido a la Dirección de seguridad ciudadana como supervisora del convenio.</t>
    </r>
  </si>
  <si>
    <t xml:space="preserve">Jefe área de Medicina Laboral 
MY. Giraldo Labrador Holguer Andrey    </t>
  </si>
  <si>
    <t xml:space="preserve">5.2. Mejorar la oferta de servicios médico laborales </t>
  </si>
  <si>
    <r>
      <t xml:space="preserve">Una vez distribuidos los recursos asignados, adelantar las gestiones pertinentes ante el Fondo Rotatorio de la Policía Nacional, para la contratación de valoraciones médicas, conceptos y exámenes especializados, talento humano y de logística para la capacitación de autoridades médico laborales.
</t>
    </r>
    <r>
      <rPr>
        <b/>
        <sz val="11"/>
        <rFont val="Arial"/>
        <family val="2"/>
      </rPr>
      <t>Entregable</t>
    </r>
    <r>
      <rPr>
        <sz val="11"/>
        <rFont val="Arial"/>
        <family val="2"/>
      </rPr>
      <t>: Informe acerca de los estudios de conveniencia  y oportunidad para contratar valoraciones médicas, conceptos y exámenes especializados, talento humano y de logística para la capacitación de autoridades médico laborales.</t>
    </r>
  </si>
  <si>
    <t xml:space="preserve">Jefe área de Medicina Laboral 
MY. Giraldo Labrador  Holguer Andrey </t>
  </si>
  <si>
    <t>5.3. Realizar actualización en procedimientos médico laborales</t>
  </si>
  <si>
    <r>
      <t xml:space="preserve">Ofrecer capacitación, inducción o reinducción a las autoridades médico laborales del ámbito nacional, acerca de la normatividad, lineamientos, procesos, procedimientos y actividades en materia de medicina laboral, teniendo en cuenta la excepcionalidad del Sistema de Salud de Fuerzas  Militares y de la Policía Nacional.
</t>
    </r>
    <r>
      <rPr>
        <b/>
        <sz val="11"/>
        <rFont val="Arial"/>
        <family val="2"/>
      </rPr>
      <t>Entregable:</t>
    </r>
    <r>
      <rPr>
        <sz val="11"/>
        <rFont val="Arial"/>
        <family val="2"/>
      </rPr>
      <t xml:space="preserve"> Informe de capacitación, inducción o reinducción. </t>
    </r>
  </si>
  <si>
    <t xml:space="preserve">5.4. Determinar un plan de intervención. </t>
  </si>
  <si>
    <r>
      <t xml:space="preserve">Generar acciones puntuales para mejorar el control en la realización de procedimientos médico laborales, jurídicos y mejoramiento en los archivos de expedientes en los Grupos de medicina laboral del ámbito nacional, por intermedio del talento humano contratado.
</t>
    </r>
    <r>
      <rPr>
        <b/>
        <sz val="11"/>
        <rFont val="Arial"/>
        <family val="2"/>
      </rPr>
      <t>Entregable</t>
    </r>
    <r>
      <rPr>
        <sz val="11"/>
        <rFont val="Arial"/>
        <family val="2"/>
      </rPr>
      <t>: Informe de acciones realizadas para mejorar el control y archivos de expedientes.</t>
    </r>
  </si>
  <si>
    <t xml:space="preserve">5.5. Evaluar el impacto de la intervención </t>
  </si>
  <si>
    <r>
      <t xml:space="preserve">Analizar la cantidad de valoraciones médicas y exámenes especializados realizados, de acuerdo a los recursos destinados y ejecutados para tal fin, estableciendo los aciertos y desaciertos alcanzados, tendientes a fortalecer el proceso médico laboral.
</t>
    </r>
    <r>
      <rPr>
        <b/>
        <sz val="11"/>
        <rFont val="Arial"/>
        <family val="2"/>
      </rPr>
      <t>Entregables:</t>
    </r>
    <r>
      <rPr>
        <sz val="11"/>
        <rFont val="Arial"/>
        <family val="2"/>
      </rPr>
      <t xml:space="preserve"> Informe de aciertos y desaciertos alcanzados con sugerencias de mejoramiento dirigido al Director de Sanidad.</t>
    </r>
  </si>
  <si>
    <t>Categoría 6:  DISAN_2020_Transformación cultural organizacional con enfoque a la excelencia II etapa del PAMEC.</t>
  </si>
  <si>
    <t xml:space="preserve">6.1. Seleccionar los procesos a mejorar </t>
  </si>
  <si>
    <r>
      <t xml:space="preserve">Establecer de acuerdo a la autoevaluación realizada en el 2019 los problemas o fallas de calidad que afectan el primer paso de la ruta crítica del Programa de Auditoria para el Mejoramiento de la Calidad (PAMEC), realizada por los equipo líderes del autocontrol del ámbito nacional.
</t>
    </r>
    <r>
      <rPr>
        <b/>
        <sz val="11"/>
        <rFont val="Arial"/>
        <family val="2"/>
      </rPr>
      <t>Evidencia:</t>
    </r>
    <r>
      <rPr>
        <sz val="11"/>
        <rFont val="Arial"/>
        <family val="2"/>
      </rPr>
      <t xml:space="preserve">  (informe procesos seleccionados a mejorar, dirigido a la Dirección de Sanidad).</t>
    </r>
  </si>
  <si>
    <t xml:space="preserve">Jefe Garantía de Calidad en Salud DISAN ( E )
Dra. Serrano Mayans Aura Elena </t>
  </si>
  <si>
    <t>01/01/2020</t>
  </si>
  <si>
    <t xml:space="preserve">6.2. Establecer la priorización de procesos </t>
  </si>
  <si>
    <r>
      <t xml:space="preserve">Seleccionar los procesos con mayor impacto en la satisfacción del usuario, mediante la metodología validada desde la Dirección de Sanidad para la priorización de los procesos, por las unidades del ámbito nacional a través de los equipo líderes del autocontrol.
</t>
    </r>
    <r>
      <rPr>
        <b/>
        <sz val="11"/>
        <rFont val="Arial"/>
        <family val="2"/>
      </rPr>
      <t>Evidencia:</t>
    </r>
    <r>
      <rPr>
        <sz val="11"/>
        <rFont val="Arial"/>
        <family val="2"/>
      </rPr>
      <t xml:space="preserve"> (informe de los procesos priorizados, dirigido a la Dirección de Sanidad).</t>
    </r>
  </si>
  <si>
    <t>6.3. Definir la calidad esperada de los procesos priorizados.</t>
  </si>
  <si>
    <r>
      <t xml:space="preserve">Determinar las metas en términos de obtener mejores resultados en los procesos y la atención en salud a través de calidad técnica-científica, seguridad, costo racional, servicio y disposición del talento humano, que impacten en la mejora de  los servicios y la satisfacción del usuario.
</t>
    </r>
    <r>
      <rPr>
        <b/>
        <sz val="11"/>
        <rFont val="Arial"/>
        <family val="2"/>
      </rPr>
      <t>Evidencia:</t>
    </r>
    <r>
      <rPr>
        <sz val="11"/>
        <rFont val="Arial"/>
        <family val="2"/>
      </rPr>
      <t xml:space="preserve"> (Informe de la calidad esperada en los procesos priorizados, dirigido a la Dirección de Sanidad considerando las variables que se van a tener en cuenta en la medición).</t>
    </r>
  </si>
  <si>
    <t>30/06/2020</t>
  </si>
  <si>
    <t>6.4. Efectuar la medición inicial del desempeño de los procesos</t>
  </si>
  <si>
    <r>
      <t xml:space="preserve">Mediante las auditorias de calidad en salud, medir el nivel de desempeño de los procesos priorizados, que permita identificar la brecha existente de los mismos (la diferencia entre lo esperado y lo observado), para desarrollar planes de mejoramiento que conlleven a alcanzar niveles superiores de calidad
</t>
    </r>
    <r>
      <rPr>
        <b/>
        <sz val="11"/>
        <rFont val="Arial"/>
        <family val="2"/>
      </rPr>
      <t>Evidencia</t>
    </r>
    <r>
      <rPr>
        <sz val="11"/>
        <rFont val="Arial"/>
        <family val="2"/>
      </rPr>
      <t xml:space="preserve">: (Informe de los resultados de las auditorías de calidad en salud, dirigido a la Dirección de Sanidad.
- Comunicación oficial de la Dirección de Sanidad con el resultado de las brechas y las acciones tomadas dirigido a la Subdirección de la Policía Nacional. </t>
    </r>
  </si>
  <si>
    <t xml:space="preserve">
30/06/2020
</t>
  </si>
  <si>
    <t>Categoría 7:  DISAN_2020_Implementación del módulo de costos en salud.</t>
  </si>
  <si>
    <t xml:space="preserve">7.1. Definir  el mecanismo  para conocer y controlar el costo de la operación de los servicios de salud </t>
  </si>
  <si>
    <r>
      <t xml:space="preserve">Tener un módulo en el SISAP que permita conocer los valores de las actividades de cada una de las unidades prestadoras de salud, para garantizar la transparencia y veracidad de la información y así determinar de manera eficiente el costo de la operación.
</t>
    </r>
    <r>
      <rPr>
        <b/>
        <sz val="11"/>
        <rFont val="Arial"/>
        <family val="2"/>
      </rPr>
      <t xml:space="preserve">Evidencia: </t>
    </r>
    <r>
      <rPr>
        <sz val="11"/>
        <rFont val="Arial"/>
        <family val="2"/>
      </rPr>
      <t>Informe con el concepto con el que se controlara el costo de los servicios de salud.</t>
    </r>
  </si>
  <si>
    <t xml:space="preserve">Jefe Área Administrativa y Financiera - Cr Espinel Rojas Nairo Enrique  </t>
  </si>
  <si>
    <t>7.2. Gestionar la modificación del proceso</t>
  </si>
  <si>
    <r>
      <t xml:space="preserve">Realizar las actividades  con la DIRAF para la modificación del despliegue del proceso Administración de Recursos Financieros, con el fin que se incorpore  la Guía de Costos en Salud, debido a que esta no se encuentra dentro de la caracterización del proceso.
</t>
    </r>
    <r>
      <rPr>
        <b/>
        <sz val="11"/>
        <rFont val="Arial"/>
        <family val="2"/>
      </rPr>
      <t xml:space="preserve">Evidencia: </t>
    </r>
    <r>
      <rPr>
        <sz val="11"/>
        <rFont val="Arial"/>
        <family val="2"/>
      </rPr>
      <t>Documento con la necesidad dirigido a la Dirección Administrativa y Financiera.</t>
    </r>
  </si>
  <si>
    <t>7.3. Elaborar los procedimientos y la metodología del funcionamiento del modulo de costos en salud.</t>
  </si>
  <si>
    <r>
      <t xml:space="preserve">Realizar la guía de costos en salud siguiendo los parámetros emitido por DIRAF y acorde a las necesidades del Grupo de Costos y Facturación en donde se determinen los temas y la información necesaria para la puesta en marcha del modelo de costos en salud. 
</t>
    </r>
    <r>
      <rPr>
        <b/>
        <sz val="11"/>
        <rFont val="Arial"/>
        <family val="2"/>
      </rPr>
      <t>Evidencia:</t>
    </r>
    <r>
      <rPr>
        <sz val="11"/>
        <rFont val="Arial"/>
        <family val="2"/>
      </rPr>
      <t xml:space="preserve"> Guía de costos en salud y la socialización de la misma</t>
    </r>
  </si>
  <si>
    <t>7.4. Implementar el módulo de costos en salud.</t>
  </si>
  <si>
    <r>
      <t xml:space="preserve">Instalar el modulo a los usuarios objeto y constatar que cada unidad de sanidad policial cuente con acceso a este, con el fin de asegurar el uso de la herramienta, estableciendo un cronograma de fechas por unidad  así: 
REGIONALES 1, 2 ,3, 4 Y 5
REGIONAL 6, 7, 8 y HOCEN 
</t>
    </r>
    <r>
      <rPr>
        <b/>
        <sz val="11"/>
        <rFont val="Arial"/>
        <family val="2"/>
      </rPr>
      <t>Evidencia:</t>
    </r>
    <r>
      <rPr>
        <sz val="11"/>
        <rFont val="Arial"/>
        <family val="2"/>
      </rPr>
      <t xml:space="preserve"> Informe dirigido al Director (a) de Sanidad del reporte generado por el módulo de costos en salud,  con la información del ingreso o acceso al módulo por cada Regional.</t>
    </r>
  </si>
  <si>
    <t xml:space="preserve">
01/04/2020
01/07/2020</t>
  </si>
  <si>
    <t xml:space="preserve">
30/06/2020
30/08/2020</t>
  </si>
  <si>
    <t>7.5. Evaluar la aplicación del uso del módulo de costos en salud.</t>
  </si>
  <si>
    <r>
      <t xml:space="preserve">Verificar que los componentes del costo estén siendo alimentados por cada sistema de información y por el personal correspondiente en cada unidad prestadora de salud que brinde a la Dirección la toma de decisiones.
REGIONAL 1, 2,3, 4 y HOCEN
REGIONAL 5,6,7 y 8
</t>
    </r>
    <r>
      <rPr>
        <b/>
        <sz val="11"/>
        <rFont val="Arial"/>
        <family val="2"/>
      </rPr>
      <t>Evidencia:</t>
    </r>
    <r>
      <rPr>
        <sz val="11"/>
        <rFont val="Arial"/>
        <family val="2"/>
      </rPr>
      <t xml:space="preserve"> Informe dirigido al  Director(a) de Sanidad con el estado de uso de la herramienta y el reporte generado por el módulo de costos, estableciendo acciones de cumplimiento con el reporte de los datos</t>
    </r>
  </si>
  <si>
    <t xml:space="preserve">
01/09/2020
01/11/2020
</t>
  </si>
  <si>
    <t xml:space="preserve">
30/10/2020
30/12/2020
</t>
  </si>
  <si>
    <t>Categoría 8: DISAN_2020_Desarrollo de sistemas de información para el Aseguramiento y la Prestación de los Servicios del Subsistema de Salud de la Policía Nacional.</t>
  </si>
  <si>
    <t>8.1. Identificar las necesidades de actualización del Sistema de Información.</t>
  </si>
  <si>
    <r>
      <t xml:space="preserve">Realizar la consolidación los requerimientos levantados por las diferentes dependencia de acuerdo a los procesos y procedimientos. 
</t>
    </r>
    <r>
      <rPr>
        <b/>
        <sz val="11"/>
        <rFont val="Arial"/>
        <family val="2"/>
      </rPr>
      <t>Evidencia</t>
    </r>
    <r>
      <rPr>
        <sz val="11"/>
        <rFont val="Arial"/>
        <family val="2"/>
      </rPr>
      <t>: informe de las necesidades adjunto con el formato 1DT-FR-0042, dirigido a la Dirección de Sanidad.</t>
    </r>
  </si>
  <si>
    <t xml:space="preserve">Jefe de Telemática
MY. Gutiérrez Pérez Alexander  
</t>
  </si>
  <si>
    <t>8.2. Realizar plan de trabajo</t>
  </si>
  <si>
    <r>
      <t xml:space="preserve">Determinar actividades, tiempos, producto y responsables y determinando el equipo de trabajo para el ajuste de las necesidades identificadas que racionalice los tramites de las dependencias.
</t>
    </r>
    <r>
      <rPr>
        <b/>
        <sz val="11"/>
        <rFont val="Arial"/>
        <family val="2"/>
      </rPr>
      <t>Evidencia:</t>
    </r>
    <r>
      <rPr>
        <sz val="11"/>
        <rFont val="Arial"/>
        <family val="2"/>
      </rPr>
      <t xml:space="preserve"> Informe con los resultados de las mesas de trabajo. Adjunto Actas 1DS-AC-0001, dirigido a la Dirección de Sanidad. </t>
    </r>
  </si>
  <si>
    <t>8.3. Elaborar estructura de bases de datos</t>
  </si>
  <si>
    <r>
      <t xml:space="preserve">Definir las tablas campos relaciones y la elaborar del esquema de casos de uso, plantilla de diseño y el modelo entidad relación para el desarrollo de un sistema de información. 
</t>
    </r>
    <r>
      <rPr>
        <b/>
        <sz val="11"/>
        <rFont val="Arial"/>
        <family val="2"/>
      </rPr>
      <t>Evidencia</t>
    </r>
    <r>
      <rPr>
        <sz val="11"/>
        <rFont val="Arial"/>
        <family val="2"/>
      </rPr>
      <t xml:space="preserve">: informe con resultados en la estructuración de los datos, anexo formato 1DT-FR-0034, 1DT-FR-00038 dirigido a la Dirección de Sanidad. </t>
    </r>
  </si>
  <si>
    <t>8.4.Desarrollar los módulos solicitados.</t>
  </si>
  <si>
    <r>
      <t xml:space="preserve">Construir los código fuente, definir los objetos en la base de datos en un ambiente de Desarrollo, identificando los requisitos originados en el levantamiento de información, modelo entidad relación, casos de uso y prototipo de pantallas, se basa en la elaboración de un producto totalmente operativo, fase de construcción del código fuente.
</t>
    </r>
    <r>
      <rPr>
        <b/>
        <sz val="11"/>
        <rFont val="Arial"/>
        <family val="2"/>
      </rPr>
      <t>Evidencia:</t>
    </r>
    <r>
      <rPr>
        <sz val="11"/>
        <rFont val="Arial"/>
        <family val="2"/>
      </rPr>
      <t xml:space="preserve"> informe con resultados del desarrollo, anexo formato 1DT-FR-0037, dirigido a la Dirección de Sanidad</t>
    </r>
  </si>
  <si>
    <t xml:space="preserve">8.5. Evaluar los módulos desarrollados. </t>
  </si>
  <si>
    <r>
      <t xml:space="preserve">Realizar pruebas funcionales por parte del Analista y Desarrollador del Sistema de Información y verificación del diseño y desarrollo en compañía del usuario líder funcional quien validará el correcto funcionamiento del Software de acuerdo a los requerimientos solicitados, revisar el ingreso de usuarios finales, permisos, roles, formas y procedimientos.
</t>
    </r>
    <r>
      <rPr>
        <b/>
        <sz val="11"/>
        <rFont val="Arial"/>
        <family val="2"/>
      </rPr>
      <t>Evidencia:</t>
    </r>
    <r>
      <rPr>
        <sz val="11"/>
        <rFont val="Arial"/>
        <family val="2"/>
      </rPr>
      <t xml:space="preserve"> informe de la funcionalidad de modulo desarrollado, anexo formato 1DT-FR-0050 dirigido a la Dirección de Sanidad.
</t>
    </r>
  </si>
  <si>
    <t>8.6.Ajustar la evaluación</t>
  </si>
  <si>
    <r>
      <t>Realizar ajustes conforme a las nuevas necesidades con forme a solicitudes de entes gubernamentales que surjan en la fase de pruebas con el usuario funcional.</t>
    </r>
    <r>
      <rPr>
        <b/>
        <sz val="11"/>
        <rFont val="Arial"/>
        <family val="2"/>
      </rPr>
      <t xml:space="preserve">
Evidencia</t>
    </r>
    <r>
      <rPr>
        <sz val="11"/>
        <rFont val="Arial"/>
        <family val="2"/>
      </rPr>
      <t>: informe con los resultados de los ajustes, anexo formato  1DT-FR-0041, dirigido a la Dirección de Sanidad.</t>
    </r>
  </si>
  <si>
    <t>8.7.Implementar los módulos</t>
  </si>
  <si>
    <r>
      <t xml:space="preserve">Implementar los módulos desarrollados y realizar seguimiento al funcionamiento y uso.
</t>
    </r>
    <r>
      <rPr>
        <b/>
        <sz val="11"/>
        <rFont val="Arial"/>
        <family val="2"/>
      </rPr>
      <t>Evidencia:</t>
    </r>
    <r>
      <rPr>
        <sz val="11"/>
        <rFont val="Arial"/>
        <family val="2"/>
      </rPr>
      <t xml:space="preserve"> Informe final de la funcionalidad de los módulos desarrollados dirigido a la Dirección de Sanidad.</t>
    </r>
  </si>
  <si>
    <t>8.8 Verificar interoperabilidad de la Suite Visión Empresarial y el Sistema SISAP</t>
  </si>
  <si>
    <r>
      <t xml:space="preserve">Analizar la viabilidad de conectar la herramienta SVE con el Sistema de Información de Salud de la Policía. 
</t>
    </r>
    <r>
      <rPr>
        <b/>
        <sz val="11"/>
        <rFont val="Arial"/>
        <family val="2"/>
      </rPr>
      <t>Evidencia:</t>
    </r>
    <r>
      <rPr>
        <sz val="11"/>
        <rFont val="Arial"/>
        <family val="2"/>
      </rPr>
      <t xml:space="preserve"> comunicación oficial del análisis de conectividad dirigido a la  Dirección de Sanidad.</t>
    </r>
  </si>
  <si>
    <t>Categoría 9: DISAN_2020_Plan estratégico de comunicación para el ámbito salud de la Policía Nacional</t>
  </si>
  <si>
    <t xml:space="preserve">9.1. Determinar las necesidades  comunicacionales hacia el cliente interno y externo </t>
  </si>
  <si>
    <r>
      <t xml:space="preserve">Acorde con los nuevos roles del asegurador y del prestador según la nueva estructura orgánica de la Dirección de Sanidad, identificando las temáticas que deben ser de conocimiento para el cliente interno y externo. 
</t>
    </r>
    <r>
      <rPr>
        <b/>
        <sz val="11"/>
        <rFont val="Arial"/>
        <family val="2"/>
      </rPr>
      <t>Evidencia:</t>
    </r>
    <r>
      <rPr>
        <sz val="11"/>
        <rFont val="Arial"/>
        <family val="2"/>
      </rPr>
      <t xml:space="preserve"> comunicación oficial con el análisis de las necesidades comunicacionales, expuestas por los jefes de las dependencias.  </t>
    </r>
  </si>
  <si>
    <t xml:space="preserve">Jefe Comunicaciones Estratégicas DISAN. 
Te. Castillo Martínez Yohana Maryeri 
</t>
  </si>
  <si>
    <t xml:space="preserve">9.2. Formular estrategias de comunicación </t>
  </si>
  <si>
    <r>
      <t xml:space="preserve">Definir  acciones planificadas que generen conocimiento  de la gestión, los procesos,  modelo de atención y sus componentes , que  contribuyan a la transformación de actitudes hacia el buen uso de los servicios de salud y a la  promoción de la cultura del buen trato, determinando segmentos de cliente, mensajes, medios y espacios de relacionamiento, así como la  producción de materiales comunicativos.
</t>
    </r>
    <r>
      <rPr>
        <b/>
        <sz val="11"/>
        <rFont val="Arial"/>
        <family val="2"/>
      </rPr>
      <t>Evidencia:</t>
    </r>
    <r>
      <rPr>
        <sz val="11"/>
        <rFont val="Arial"/>
        <family val="2"/>
      </rPr>
      <t xml:space="preserve"> comunicación oficial de las estrategias con la formulación de los respectivos indicadores de las necesidades y su línea base.</t>
    </r>
  </si>
  <si>
    <t xml:space="preserve">9.3. Implementar el plan estratégico de comunicación </t>
  </si>
  <si>
    <r>
      <t xml:space="preserve">Desarrollar las actividades propuestas en el plan estratégico de comunicación a través de la plataforma integral de medios de la Policía Nacional para impactar de manera positiva en la credibilidad y confianza del  Subsistema de Salud  de la Policía Nacional (SSPN). Etapa 1
</t>
    </r>
    <r>
      <rPr>
        <b/>
        <sz val="11"/>
        <rFont val="Arial"/>
        <family val="2"/>
      </rPr>
      <t>Evidencia:</t>
    </r>
    <r>
      <rPr>
        <sz val="11"/>
        <rFont val="Arial"/>
        <family val="2"/>
      </rPr>
      <t xml:space="preserve"> Informe de actividades de implementación del Plan Estratégico de Comunicación dirigido a la Dirección de Sanidad. </t>
    </r>
  </si>
  <si>
    <t xml:space="preserve">9.4. Implementar el plan estratégico de comunicación </t>
  </si>
  <si>
    <r>
      <t xml:space="preserve">Desarrollar las actividades propuestas en el plan estratégico de comunicación a través de la plataforma integral de medios de la Policía Nacional para impactar de manera positiva en la credibilidad y confianza del  Subsistema de Salud  de la Policía Nacional (SSPN). Etapa 2
</t>
    </r>
    <r>
      <rPr>
        <b/>
        <sz val="11"/>
        <rFont val="Arial"/>
        <family val="2"/>
      </rPr>
      <t>Evidencia:</t>
    </r>
    <r>
      <rPr>
        <sz val="11"/>
        <rFont val="Arial"/>
        <family val="2"/>
      </rPr>
      <t xml:space="preserve"> Informe de actividades de implementación del Plan Estratégico de Comunicación dirigido a la Dirección de Sanidad. </t>
    </r>
  </si>
  <si>
    <t xml:space="preserve">9.5. Medir el  impacto de la estrategia comunicacional </t>
  </si>
  <si>
    <r>
      <t>Mediante encuesta aplicada a los jefes de dependencias se evaluará el alcance,  así como la satisfacción con la información y procesos comunicativos desarrollados en el marco del plan estratégico de comunicación.</t>
    </r>
    <r>
      <rPr>
        <b/>
        <sz val="11"/>
        <rFont val="Arial"/>
        <family val="2"/>
      </rPr>
      <t xml:space="preserve"> 
Evidencia:</t>
    </r>
    <r>
      <rPr>
        <sz val="11"/>
        <rFont val="Arial"/>
        <family val="2"/>
      </rPr>
      <t xml:space="preserve"> Informe con análisis de resultados de la encuesta del plan estratégico de comunicación con la comparación de la actividad 9.1 referente al análisis del cliente interno y externo.</t>
    </r>
  </si>
  <si>
    <t>Categoría 10: DISAN_2020_Fortalecer la gestión del talento humano en el conocimiento del nuevo Modelo de Salud en la Dirección de Sanidad en cordinación con la DINAE.</t>
  </si>
  <si>
    <t>10.1. Presentar propuesta de creación de un programa académico informal sobre el Modelo de Atención en Salud   (MATIS) a la DINAE.</t>
  </si>
  <si>
    <r>
      <t xml:space="preserve">Con el fin de socializar y capacitar sobre los componentes del MATIS al personal de la Dirección de Sanidad, se propondrá a la Dirección Nacional de Escuelas (DINAE) la creación de un módulo académico utilizando las tecnologías virtuales.
</t>
    </r>
    <r>
      <rPr>
        <b/>
        <sz val="11"/>
        <rFont val="Arial"/>
        <family val="2"/>
      </rPr>
      <t>Evidencia:</t>
    </r>
    <r>
      <rPr>
        <sz val="11"/>
        <rFont val="Arial"/>
        <family val="2"/>
      </rPr>
      <t xml:space="preserve"> Comunicación oficial a la DINAE, aprobado por el Director (a) de Sanidad.</t>
    </r>
  </si>
  <si>
    <t xml:space="preserve">Jefe Grupo Talento Humano DISAN. 
TC. Salgado Mendoza Emilsen </t>
  </si>
  <si>
    <t>02/01/2020</t>
  </si>
  <si>
    <t>30/01/2020</t>
  </si>
  <si>
    <t>10.2. Definir las temáticas para la conformación del módulo</t>
  </si>
  <si>
    <r>
      <t xml:space="preserve">Con base en el Acuerdo No. 70 del 2019 por el cual se establece el MATIS extractar los temas específicos según sus componentes, para conformar el módulo a virtualizar.
</t>
    </r>
    <r>
      <rPr>
        <b/>
        <sz val="11"/>
        <rFont val="Arial"/>
        <family val="2"/>
      </rPr>
      <t>Evidencia</t>
    </r>
    <r>
      <rPr>
        <sz val="11"/>
        <rFont val="Arial"/>
        <family val="2"/>
      </rPr>
      <t>:  Informe a la DINAE con los temas a virtualizar en el módulo, aprobado por el Director (a) de Sanidad.</t>
    </r>
  </si>
  <si>
    <t xml:space="preserve">Jefe Área Gestión de Servicios en Salud.
Cr. Palma Arias Juan José 
</t>
  </si>
  <si>
    <t>31/03/2020</t>
  </si>
  <si>
    <t>10.3. Realizar el Guion temático</t>
  </si>
  <si>
    <r>
      <t xml:space="preserve">Diligenciar y entregar los formatos establecidos por la Dirección Nacional de Escuelas donde se establecen las temáticas que deben contener el evento virtual sobre el modelo de atención, conforme a las necesidades de la Dirección de Sanidad.
</t>
    </r>
    <r>
      <rPr>
        <b/>
        <sz val="11"/>
        <rFont val="Arial"/>
        <family val="2"/>
      </rPr>
      <t>Evidencia</t>
    </r>
    <r>
      <rPr>
        <sz val="11"/>
        <rFont val="Arial"/>
        <family val="2"/>
      </rPr>
      <t>:  Informe con los soportes de los formatos, dirigido a la Dirección Nacional de Escuelas, aprobado por el Director (a) de Sanidad.</t>
    </r>
  </si>
  <si>
    <t>03/02/2020</t>
  </si>
  <si>
    <t>29/05/2020</t>
  </si>
  <si>
    <t xml:space="preserve">10.4. Proyectar el banco de preguntas </t>
  </si>
  <si>
    <r>
      <t xml:space="preserve">Definir el listado de preguntas creadas para la evaluación de cada módulo o unidad para el personal de la DISAN
</t>
    </r>
    <r>
      <rPr>
        <b/>
        <sz val="11"/>
        <rFont val="Arial"/>
        <family val="2"/>
      </rPr>
      <t xml:space="preserve">Evidencia: </t>
    </r>
    <r>
      <rPr>
        <sz val="11"/>
        <rFont val="Arial"/>
        <family val="2"/>
      </rPr>
      <t>Informe que contenga el banco de preguntas, dirigido a la  DINAE, aprobado por el Director (a) de Sanidad</t>
    </r>
  </si>
  <si>
    <t>01/07/2020</t>
  </si>
  <si>
    <t>30/09/2020</t>
  </si>
  <si>
    <t>10.5. Coordinar el evento académico DINAE-DISAN</t>
  </si>
  <si>
    <r>
      <t xml:space="preserve">Realizar reuniones de coordinación y seguimiento DINAE-DISAN para verificar los avances de la virtualización del Modelo de Atención Integral en Salud de acuerdo a las temáticas planteadas.
</t>
    </r>
    <r>
      <rPr>
        <b/>
        <sz val="11"/>
        <rFont val="Arial"/>
        <family val="2"/>
      </rPr>
      <t>Evidencia</t>
    </r>
    <r>
      <rPr>
        <sz val="11"/>
        <rFont val="Arial"/>
        <family val="2"/>
      </rPr>
      <t>:  Informe de lo actuado en el desarrollo del evento académico virtual, dirigido a la Dirección de Sanidad.</t>
    </r>
  </si>
  <si>
    <t>15/05/2020</t>
  </si>
  <si>
    <t>31/08/2020</t>
  </si>
  <si>
    <t>10.6. Desplegar a nivel Nacional el curso virtual</t>
  </si>
  <si>
    <r>
      <t xml:space="preserve">Socializar y aplicar el evento académico a los servidores públicos (personal uniformado y no uniformado de planta) de la Dirección de Sanidad, en todo el país
</t>
    </r>
    <r>
      <rPr>
        <b/>
        <sz val="11"/>
        <rFont val="Arial"/>
        <family val="2"/>
      </rPr>
      <t>Evidencia</t>
    </r>
    <r>
      <rPr>
        <sz val="11"/>
        <rFont val="Arial"/>
        <family val="2"/>
      </rPr>
      <t xml:space="preserve">: comunicación oficial informando a nivel nacioanal el desarrollo del programa virtual e informe de la socialización del evento académico, dirigido a la Dirección de Sanidad. </t>
    </r>
  </si>
  <si>
    <t>15/12/2020</t>
  </si>
  <si>
    <t>10.7. Evaluar el conocimiento adquirido por el personal del evento académico virtual.</t>
  </si>
  <si>
    <r>
      <t xml:space="preserve">Validar si el evento académico generó conocimiento en el personal que realizo el programa académico y accedió al evento respecto del personal de la DISAN
</t>
    </r>
    <r>
      <rPr>
        <b/>
        <sz val="11"/>
        <rFont val="Arial"/>
        <family val="2"/>
      </rPr>
      <t>Evidencia</t>
    </r>
    <r>
      <rPr>
        <sz val="11"/>
        <rFont val="Arial"/>
        <family val="2"/>
      </rPr>
      <t>: Informe con el resultado del evento académico donde se formule un plan de trabajo individual al personal que perdió, dirigido a la Dirección de Sanidad.</t>
    </r>
  </si>
  <si>
    <t>01/12/2020</t>
  </si>
  <si>
    <t>30/12/2020</t>
  </si>
  <si>
    <t>Categoría 11: DISAN_2020_Humanización de los servicios de salud - Trato digno hacia los usuarios del SSPN.</t>
  </si>
  <si>
    <t xml:space="preserve">11.1. Establecer lineamientos para aplicar el principio de la  humanización en la prestación de los servicios en salud. </t>
  </si>
  <si>
    <r>
      <t xml:space="preserve">Según lo definido en el Acuerdo 070 de 2019 del Consejo Superior de Salud de las Fuerzas Militares y de la Policía Nacional (CSSMP) "Por el cual se establece el Modelo de Atención Integral en Salud para el Sistema de Salud de las Fuerzas Militares y de la Policía Nacional" artículo 5 numeral 9, se determinarán los parámetros  para desarrollar las actividades de humanización en la prestación de los servicios, definiendo  temáticas y metodologías  a desarrollar. 
</t>
    </r>
    <r>
      <rPr>
        <b/>
        <sz val="11"/>
        <rFont val="Arial"/>
        <family val="2"/>
      </rPr>
      <t>Evidencia:</t>
    </r>
    <r>
      <rPr>
        <sz val="11"/>
        <rFont val="Arial"/>
        <family val="2"/>
      </rPr>
      <t xml:space="preserve"> Documento con los lineamientos para desarrollar y  promocionar  la cultura de la humanización en la prestación de los servicios</t>
    </r>
  </si>
  <si>
    <t xml:space="preserve">Jefe Atención al Usuario
My  Hernández Rodríguez Ivonne Johanna </t>
  </si>
  <si>
    <t xml:space="preserve">11.2. Realizar prueba piloto del lineamiento de humanización y trato digno. </t>
  </si>
  <si>
    <r>
      <t xml:space="preserve">Poner en práctica los lineamientos establecidos para la promoción de la humanización en la prestación de los servicios, en las temáticas definidas y aplicando las actividades en la metodología propuesta en el Hospital Central, Unidades Médicas y en las Seccionales de Sanidad Bogotá,  Valle, Antioquia y  Santander.  
</t>
    </r>
    <r>
      <rPr>
        <b/>
        <sz val="11"/>
        <rFont val="Arial"/>
        <family val="2"/>
      </rPr>
      <t>Evidencia</t>
    </r>
    <r>
      <rPr>
        <sz val="11"/>
        <rFont val="Arial"/>
        <family val="2"/>
      </rPr>
      <t>: Informe al Director de Sanidad de las actividades realizadas en las pruebas piloto en cada unidad.</t>
    </r>
  </si>
  <si>
    <t>16/03/2020</t>
  </si>
  <si>
    <t>15/07/2020</t>
  </si>
  <si>
    <t>11.3. Analizar las PQR2S  recepcionadas en el I y II trimestre del 2020</t>
  </si>
  <si>
    <r>
      <t xml:space="preserve">Examinar la información de las PQR2S recepcionadas en el I y II trimestre del año, identificando las tendencias de las Unidades con mayor numero de casos por la conducta de trato del personal.
</t>
    </r>
    <r>
      <rPr>
        <b/>
        <sz val="11"/>
        <rFont val="Arial"/>
        <family val="2"/>
      </rPr>
      <t xml:space="preserve"> Evidencia:</t>
    </r>
    <r>
      <rPr>
        <sz val="11"/>
        <rFont val="Arial"/>
        <family val="2"/>
      </rPr>
      <t xml:space="preserve"> Informe del análisis de la tendencia de las PQR2S del primer semestre, dirigido al Director de Sanidad</t>
    </r>
  </si>
  <si>
    <t>16/07/2020</t>
  </si>
  <si>
    <t>09/10/2020</t>
  </si>
  <si>
    <t xml:space="preserve">11.4. Medir la aplicación de los lineamientos sobre humanización y trato digno. </t>
  </si>
  <si>
    <r>
      <t xml:space="preserve">Determinar en aquellas unidades donde se aplico la prueba piloto el comportamiento de las PQR2S con relaciona la conducta inapropiada por parte del personal,  con el fin de disminuir las falencias presentadas por trato del personal.
</t>
    </r>
    <r>
      <rPr>
        <b/>
        <sz val="11"/>
        <rFont val="Arial"/>
        <family val="2"/>
      </rPr>
      <t>Evidencia:</t>
    </r>
    <r>
      <rPr>
        <sz val="11"/>
        <rFont val="Arial"/>
        <family val="2"/>
      </rPr>
      <t xml:space="preserve"> Informe dirigido al Director de Sanidad con los resultados del comportamiento de las PQR2S  en las unidades donde se aplico la prueba piloto y verificar el porcentaje de disminución del comportamiento de las quejas, toda vez que si es muy pequeño se evalúen otros puntos de control </t>
    </r>
  </si>
  <si>
    <t>10/10/2020</t>
  </si>
  <si>
    <t>20/12/2020</t>
  </si>
  <si>
    <t>ELABORÓ: 
Teniente: NIDIA TÁLAGA SILVA
Jefe Planeación DISAN (E)</t>
  </si>
  <si>
    <t>REVISÓ: 
Coronel GUSTAVO MONROY ACUÑA
Subdirector de Sanidad.</t>
  </si>
  <si>
    <t>APROBÓ: 
Coronel GUSTAVO MONROY ACUÑA
Director de Sanidad (E).</t>
  </si>
  <si>
    <t xml:space="preserve">OFICINA DE PLANEACIÓN </t>
  </si>
  <si>
    <t>Objetivo estratégico: DHO5 - Gestionar los riesgos institucionales</t>
  </si>
  <si>
    <t>Iniciativa estratégica: Pensamiento y Gestión basada en riesgos</t>
  </si>
  <si>
    <t>Nombre del plan: OFPLA_2020_Gobierno del Riesgo</t>
  </si>
  <si>
    <r>
      <t xml:space="preserve">Descripción: </t>
    </r>
    <r>
      <rPr>
        <sz val="9"/>
        <rFont val="Arial"/>
        <family val="2"/>
      </rPr>
      <t xml:space="preserve">Desarrollar un plan que permita tomar como insumo la Gestión Integral del Riesgo incorporando el método denominado "Gobierno del Riesgo", mediante el cual se pretende brindar las herramientas necesarias para la efectiva toma de decisiones por parte del nivel directivo. </t>
    </r>
  </si>
  <si>
    <r>
      <t xml:space="preserve">Responsable: Capitán RONALD PAUL SIERRA MATEUS
</t>
    </r>
    <r>
      <rPr>
        <sz val="9"/>
        <rFont val="Arial"/>
        <family val="2"/>
      </rPr>
      <t>Coordinador de Planeación Estratégica y Riesgos</t>
    </r>
  </si>
  <si>
    <r>
      <t>Indicador:</t>
    </r>
    <r>
      <rPr>
        <sz val="9"/>
        <rFont val="Arial"/>
        <family val="2"/>
      </rPr>
      <t xml:space="preserve">Variación del nivel de los riegos institucionales </t>
    </r>
  </si>
  <si>
    <t xml:space="preserve">Proceso: Direccionamiento Estratégico y de Recursos </t>
  </si>
  <si>
    <t xml:space="preserve">Área organizacional: </t>
  </si>
  <si>
    <t>Presupuesto:  $234.980.724</t>
  </si>
  <si>
    <t>Modificación de la Guía Técnica para la Gestión Integral del Riesgo en la Policía Nacional.</t>
  </si>
  <si>
    <t xml:space="preserve">Modificación de esta Guia por cuanto se debe incorporar el concepto de "Gobierno de Riesgo". Evidencia:guía técnica policial </t>
  </si>
  <si>
    <t>Coordinador de Riesgos</t>
  </si>
  <si>
    <t>Modificación de las herramientas opracionales de la gestión del Riesgo.</t>
  </si>
  <si>
    <t>Incluir matrices de "Gobierno de Riesgo" Evidencia: Formatos herramientas operacionales Gestión del Riesgo</t>
  </si>
  <si>
    <t>Establecer el cronograna de socialización a realizarse en las diferentes Direcciones y Oficinas asesoras sobre la aplicación del Gobierno del riesgo.</t>
  </si>
  <si>
    <t>Realizar cronorgrama de socialización al personal de las Direcciónes y Oficinas asesoras, para la aplicación del concepto "Gobierno de Riesgo" Evidencia:comunicación oficial donde se evidencie la agenda de socializacion de la aplicación de Gobierno del riesgo.</t>
  </si>
  <si>
    <t>Socialización y presentación para Direcciones y Oficinas asesoras sobre la aplicación del Gobierno del riesgo.</t>
  </si>
  <si>
    <t>Llevar a cabo charlas de socialización al personal de dferentes Direcciónes y Oficinas asesoras, para la aplicación del concepto "Gobierno de Riesgo" Evidencia: informe ejecutivo donde se evidencie el impacto de las mismas en los dueños de proceso</t>
  </si>
  <si>
    <r>
      <t xml:space="preserve">ELABORÓ: 
Intendente BIBIANA ROSA GAMBOA MENDIVELSO                                                                                                  </t>
    </r>
    <r>
      <rPr>
        <sz val="9"/>
        <rFont val="Arial"/>
        <family val="2"/>
      </rPr>
      <t>Analista Planeación Institucional</t>
    </r>
  </si>
  <si>
    <r>
      <t xml:space="preserve">REVISÓ: 
CR. JUAN JULIO VILLAMIL MONSALVE
</t>
    </r>
    <r>
      <rPr>
        <sz val="9"/>
        <rFont val="Arial"/>
        <family val="2"/>
      </rPr>
      <t>Jefe Grupo de Direccionamiento Estratégico y Recursos</t>
    </r>
    <r>
      <rPr>
        <b/>
        <sz val="9"/>
        <rFont val="Arial"/>
        <family val="2"/>
      </rPr>
      <t xml:space="preserve">
</t>
    </r>
  </si>
  <si>
    <r>
      <t xml:space="preserve">APROBÓ: 
  BG. RAMIRO ALBERTO RIVEROS ARÉA
</t>
    </r>
    <r>
      <rPr>
        <sz val="9"/>
        <rFont val="Arial"/>
        <family val="2"/>
      </rPr>
      <t xml:space="preserve">  Jefe Oficina de Planeación</t>
    </r>
  </si>
  <si>
    <t>Objetivo estratégico:  DHO7-Definir el modelo de gestión del conocimiento.</t>
  </si>
  <si>
    <r>
      <t xml:space="preserve">Iniciativa estratégica:  </t>
    </r>
    <r>
      <rPr>
        <sz val="9"/>
        <rFont val="Arial"/>
        <family val="2"/>
      </rPr>
      <t>Identificar las etapas para la construcción del modelo de gestión del conocimiento.</t>
    </r>
  </si>
  <si>
    <r>
      <t xml:space="preserve">Nombre del plan: </t>
    </r>
    <r>
      <rPr>
        <sz val="9"/>
        <rFont val="Arial"/>
        <family val="2"/>
      </rPr>
      <t>DINAE_PLAN_ACCION_2020_ANALISIS PARA LA IMPLMENTACIÓN DE UN MODELO GESTION DEL CONOCIMIENTO.</t>
    </r>
  </si>
  <si>
    <r>
      <t xml:space="preserve">Descripción: </t>
    </r>
    <r>
      <rPr>
        <sz val="9"/>
        <rFont val="Arial"/>
        <family val="2"/>
      </rPr>
      <t>A través de la revisión documental se contextualizaran los pasos idóneos para la construcción de la metodología apropiada para implementar un modelo de gestión del conocimiento.</t>
    </r>
  </si>
  <si>
    <r>
      <t xml:space="preserve">Responsable:
</t>
    </r>
    <r>
      <rPr>
        <sz val="11"/>
        <rFont val="Arial"/>
        <family val="2"/>
      </rPr>
      <t xml:space="preserve">Brigadier General </t>
    </r>
    <r>
      <rPr>
        <b/>
        <sz val="11"/>
        <rFont val="Arial"/>
        <family val="2"/>
      </rPr>
      <t xml:space="preserve">JUAN ALBERTO LIBREROS MORALES                                                                 </t>
    </r>
    <r>
      <rPr>
        <sz val="11"/>
        <rFont val="Arial"/>
        <family val="2"/>
      </rPr>
      <t>Director Nacional de Escuelas.</t>
    </r>
  </si>
  <si>
    <t>META: 100%</t>
  </si>
  <si>
    <r>
      <t>Proceso:</t>
    </r>
    <r>
      <rPr>
        <sz val="9"/>
        <rFont val="Arial"/>
        <family val="2"/>
      </rPr>
      <t xml:space="preserve"> Sistema de Gestión Integral</t>
    </r>
  </si>
  <si>
    <r>
      <t xml:space="preserve">Área organizacional: </t>
    </r>
    <r>
      <rPr>
        <sz val="9"/>
        <rFont val="Arial"/>
        <family val="2"/>
      </rPr>
      <t>DINAE-PLANE</t>
    </r>
  </si>
  <si>
    <t>1. Establecer los lineamientos para realizar la referenciación</t>
  </si>
  <si>
    <t>Realizar una revisión documental, con el fin de contextualizar el personal que realizará la referenciación y así tener las bases necesarias para realizar la referenciación en las entidades publicas y privadas.
Evidencia: Comunicación oficial que contenga los temas que se traran en la referenciación.</t>
  </si>
  <si>
    <t>Mayor YASMIN BERRIO TORO Jefe de Planeación DINAE</t>
  </si>
  <si>
    <t>2. Referenciar con entidades publicas y privadas.</t>
  </si>
  <si>
    <t xml:space="preserve">Realizar referenciación con las entidades publicas y privadas que manejen modelos de gestión del conocimiento con el fin de identificar los pasos para la construcción del modelo en la Policía Nacional. 
Evidencia: Informe de los resultados de la referenciación, identificando las actividades a desarrollarse para crear el modelo de gestión del conocimiento de la Policía Nacional. 
</t>
  </si>
  <si>
    <t>3. Verificar la presentación de la propuesta del modelo gestión del conocimiento.</t>
  </si>
  <si>
    <t>A través de una orden de servicios se establecerán las actividades necesarias para iniciar con una prueba piloto del modelo de gestión del conocimiento a la vicerrectorias (VIACA, VIECO, VICIN) de la Dirección Nacional de Escuelas.
Evidencia: orden de servicios.</t>
  </si>
  <si>
    <t>4. Evaluación de la propuesta del modelo.</t>
  </si>
  <si>
    <t>A través de una metodologia se evaluará el impacto de la propuesta del modelo de gestión del conocimiento en las unidades priorisadas, para ser desplegado.
Evidencia: Informe Ejecutivo que contega la evaluación del impacto del modelo.</t>
  </si>
  <si>
    <r>
      <t>ELABORÓ: 
Intendente WILSON CARDONA BENITEZ</t>
    </r>
    <r>
      <rPr>
        <sz val="11"/>
        <rFont val="Arial"/>
        <family val="2"/>
      </rPr>
      <t xml:space="preserve">
Responsable de Direccionamiento Estrategico y Recursos DINAE</t>
    </r>
  </si>
  <si>
    <r>
      <t xml:space="preserve">REVISÓ: 
</t>
    </r>
    <r>
      <rPr>
        <sz val="11"/>
        <rFont val="Arial"/>
        <family val="2"/>
      </rPr>
      <t>Mayor YASMIN BERRIO TORO
Jefe de Planeación DINAE</t>
    </r>
  </si>
  <si>
    <r>
      <t xml:space="preserve">APROBÓ: 
</t>
    </r>
    <r>
      <rPr>
        <sz val="11"/>
        <rFont val="Arial"/>
        <family val="2"/>
      </rPr>
      <t>Brigadier General JUAN ALBERTO LIBREROS MORALES                                          Director Nacional de Escuelas.</t>
    </r>
  </si>
  <si>
    <t>Oficina de Planeación</t>
  </si>
  <si>
    <r>
      <t xml:space="preserve">Objetivo estratégico: </t>
    </r>
    <r>
      <rPr>
        <sz val="9"/>
        <rFont val="Arial"/>
        <family val="2"/>
      </rPr>
      <t xml:space="preserve"> DH08 - Efectuar la Reestructuración Organizacional</t>
    </r>
  </si>
  <si>
    <r>
      <t xml:space="preserve">Iniciativa estratégica: </t>
    </r>
    <r>
      <rPr>
        <sz val="9"/>
        <rFont val="Arial"/>
        <family val="2"/>
      </rPr>
      <t>Lograr la funcionalidad y articulación de la estructura organica de la Policía Nacional, a través del diseño y rediseño organizacional.</t>
    </r>
  </si>
  <si>
    <r>
      <t xml:space="preserve">Nombre del plan: </t>
    </r>
    <r>
      <rPr>
        <sz val="9"/>
        <rFont val="Arial"/>
        <family val="2"/>
      </rPr>
      <t>OFPLA_2020_DHO8_ Revisión  de la estructura organica de la Policía Nacional.</t>
    </r>
  </si>
  <si>
    <r>
      <t xml:space="preserve">Descripción: </t>
    </r>
    <r>
      <rPr>
        <sz val="9"/>
        <rFont val="Arial"/>
        <family val="2"/>
      </rPr>
      <t>Continuar en mesas de trabajo con las unidades de la Policía Nacional, de tal manera que se logre consolidar una propuesta para la validación del Señor Director General.</t>
    </r>
  </si>
  <si>
    <r>
      <t xml:space="preserve">Responsable: Responsable: </t>
    </r>
    <r>
      <rPr>
        <sz val="9"/>
        <rFont val="Arial"/>
        <family val="2"/>
      </rPr>
      <t xml:space="preserve">Jefe Grupo Gestión Institucional   </t>
    </r>
  </si>
  <si>
    <r>
      <t>Indicador:</t>
    </r>
    <r>
      <rPr>
        <sz val="9"/>
        <rFont val="Arial"/>
        <family val="2"/>
      </rPr>
      <t xml:space="preserve"> DHO8 Nueva estructura de la Policía Nacional</t>
    </r>
    <r>
      <rPr>
        <b/>
        <sz val="9"/>
        <rFont val="Arial"/>
        <family val="2"/>
      </rPr>
      <t xml:space="preserve">
</t>
    </r>
  </si>
  <si>
    <t>META:</t>
  </si>
  <si>
    <r>
      <t>Proceso:</t>
    </r>
    <r>
      <rPr>
        <sz val="9"/>
        <rFont val="Arial"/>
        <family val="2"/>
      </rPr>
      <t xml:space="preserve"> Direccionamiento del Sistema de Gestión Integral.</t>
    </r>
  </si>
  <si>
    <r>
      <t xml:space="preserve">Área organizacional: </t>
    </r>
    <r>
      <rPr>
        <sz val="9"/>
        <rFont val="Arial"/>
        <family val="2"/>
      </rPr>
      <t>GESIN</t>
    </r>
  </si>
  <si>
    <r>
      <t xml:space="preserve">Presupuesto: </t>
    </r>
    <r>
      <rPr>
        <sz val="9"/>
        <rFont val="Arial"/>
        <family val="2"/>
      </rPr>
      <t>232.498.703</t>
    </r>
  </si>
  <si>
    <t>1. Presentación de la propuesta de la estructura orgánica al Jefe de la Oficina de Planeación</t>
  </si>
  <si>
    <r>
      <t xml:space="preserve">Remision de las propuestas de estructura orgánica al Jefe de la Oficina de Planeación para su validación.
</t>
    </r>
    <r>
      <rPr>
        <b/>
        <sz val="9"/>
        <rFont val="Arial"/>
        <family val="2"/>
      </rPr>
      <t xml:space="preserve">Evidencia: </t>
    </r>
    <r>
      <rPr>
        <sz val="9"/>
        <rFont val="Arial"/>
        <family val="2"/>
      </rPr>
      <t>Informe de Avances</t>
    </r>
  </si>
  <si>
    <t>IT. Wilmer Wilson Molano Hernández 
Analista de Planeación Institucional</t>
  </si>
  <si>
    <t xml:space="preserve">01/01/2020
</t>
  </si>
  <si>
    <t xml:space="preserve">30/03/2020
</t>
  </si>
  <si>
    <t xml:space="preserve">2. Propuesta de la estructura orgánica </t>
  </si>
  <si>
    <r>
      <t xml:space="preserve">Remisión del  proyecto de Decreto y documentos anexos  al Señor Director General sobre la modificación de estructura orgánica. 
</t>
    </r>
    <r>
      <rPr>
        <b/>
        <sz val="9"/>
        <rFont val="Arial"/>
        <family val="2"/>
      </rPr>
      <t xml:space="preserve">Evidencia: </t>
    </r>
    <r>
      <rPr>
        <sz val="9"/>
        <rFont val="Arial"/>
        <family val="2"/>
      </rPr>
      <t xml:space="preserve">Comunicación Oficial
</t>
    </r>
  </si>
  <si>
    <t>3. Propuesta cronograma de la estructura orgánica interna de la unidades policiales</t>
  </si>
  <si>
    <r>
      <t xml:space="preserve">Proyección de un cronograma de  modificación de las estructuras orgánicas internas de las  unidades policiales, con el propósito que sean actualizadas.
</t>
    </r>
    <r>
      <rPr>
        <b/>
        <sz val="9"/>
        <rFont val="Arial"/>
        <family val="2"/>
      </rPr>
      <t>Evidencia</t>
    </r>
    <r>
      <rPr>
        <sz val="9"/>
        <rFont val="Arial"/>
        <family val="2"/>
      </rPr>
      <t>:</t>
    </r>
    <r>
      <rPr>
        <b/>
        <sz val="9"/>
        <rFont val="Arial"/>
        <family val="2"/>
      </rPr>
      <t xml:space="preserve"> </t>
    </r>
    <r>
      <rPr>
        <sz val="9"/>
        <rFont val="Arial"/>
        <family val="2"/>
      </rPr>
      <t xml:space="preserve">Cronograma
</t>
    </r>
    <r>
      <rPr>
        <b/>
        <sz val="9"/>
        <rFont val="Arial"/>
        <family val="2"/>
      </rPr>
      <t>Evidencia:</t>
    </r>
    <r>
      <rPr>
        <sz val="9"/>
        <rFont val="Arial"/>
        <family val="2"/>
      </rPr>
      <t xml:space="preserve"> Informe de Analisis
</t>
    </r>
  </si>
  <si>
    <t>01/07/2020
01/09/2020</t>
  </si>
  <si>
    <t>01/08/2020
30/11/2020</t>
  </si>
  <si>
    <r>
      <t xml:space="preserve">ELABORÓ: 
</t>
    </r>
    <r>
      <rPr>
        <sz val="9"/>
        <rFont val="Arial"/>
        <family val="2"/>
      </rPr>
      <t>Intendente</t>
    </r>
    <r>
      <rPr>
        <b/>
        <sz val="9"/>
        <rFont val="Arial"/>
        <family val="2"/>
      </rPr>
      <t xml:space="preserve"> Wilmer Wilson Molano Hernández 
</t>
    </r>
    <r>
      <rPr>
        <sz val="9"/>
        <rFont val="Arial"/>
        <family val="2"/>
      </rPr>
      <t>Analista de Planeación Institucional</t>
    </r>
  </si>
  <si>
    <r>
      <t xml:space="preserve">REVISÓ: 
</t>
    </r>
    <r>
      <rPr>
        <sz val="9"/>
        <rFont val="Arial"/>
        <family val="2"/>
      </rPr>
      <t>Capitán</t>
    </r>
    <r>
      <rPr>
        <b/>
        <sz val="9"/>
        <rFont val="Arial"/>
        <family val="2"/>
      </rPr>
      <t xml:space="preserve"> Diego Alejandro Rodríguez Mesa 
</t>
    </r>
    <r>
      <rPr>
        <sz val="9"/>
        <rFont val="Arial"/>
        <family val="2"/>
      </rPr>
      <t>Jefe Grupo de Gestión Institucional (e)</t>
    </r>
  </si>
  <si>
    <r>
      <t xml:space="preserve">APROBÓ: 
</t>
    </r>
    <r>
      <rPr>
        <sz val="9"/>
        <rFont val="Arial"/>
        <family val="2"/>
      </rPr>
      <t>Brigadier General</t>
    </r>
    <r>
      <rPr>
        <b/>
        <sz val="9"/>
        <rFont val="Arial"/>
        <family val="2"/>
      </rPr>
      <t xml:space="preserve"> Ramiro Alberto Riveros Arévalo
</t>
    </r>
    <r>
      <rPr>
        <sz val="9"/>
        <rFont val="Arial"/>
        <family val="2"/>
      </rPr>
      <t>Jefe de la Oficina de Planeación</t>
    </r>
  </si>
  <si>
    <r>
      <t xml:space="preserve">Objetivo Estratégico: </t>
    </r>
    <r>
      <rPr>
        <sz val="9"/>
        <rFont val="Arial"/>
        <family val="2"/>
      </rPr>
      <t>R1 Generar un cambio en la distribución del presupuesto de tal manera que sea por planes, programas y proyectos, de acuerdo a las capacidades institucionales</t>
    </r>
  </si>
  <si>
    <r>
      <t xml:space="preserve">Iniciativa estratégica: </t>
    </r>
    <r>
      <rPr>
        <sz val="9"/>
        <rFont val="Arial"/>
        <family val="2"/>
      </rPr>
      <t>Diseño del mecanismo de distribución de recursos presupuestales alineados a los planes, programas y proyectos formulados desde el Plan estratégico Institucional</t>
    </r>
  </si>
  <si>
    <r>
      <t xml:space="preserve">Nombre del plan: </t>
    </r>
    <r>
      <rPr>
        <sz val="9"/>
        <rFont val="Arial"/>
        <family val="2"/>
      </rPr>
      <t>OFPLA_2019_Alineación del presupuesto en concordancia con el PEI</t>
    </r>
  </si>
  <si>
    <r>
      <rPr>
        <b/>
        <sz val="9"/>
        <rFont val="Arial"/>
        <family val="2"/>
      </rPr>
      <t>Versión del plan:</t>
    </r>
    <r>
      <rPr>
        <sz val="9"/>
        <rFont val="Arial"/>
        <family val="2"/>
      </rPr>
      <t xml:space="preserve">  0</t>
    </r>
  </si>
  <si>
    <r>
      <t xml:space="preserve">Descripción: </t>
    </r>
    <r>
      <rPr>
        <sz val="9"/>
        <rFont val="Arial"/>
        <family val="2"/>
      </rPr>
      <t>El plan de acción esta encaminado a diseñar el mecanismo de distribución de recursos presupuestales alineados a los planes, programas y proyectos para impulsar el Plan Estratégico Institucional en cada vigencia.</t>
    </r>
  </si>
  <si>
    <r>
      <t xml:space="preserve">Responsable: Jefe Oficina de Planeación  </t>
    </r>
    <r>
      <rPr>
        <sz val="9"/>
        <rFont val="Arial"/>
        <family val="2"/>
      </rPr>
      <t xml:space="preserve">                        </t>
    </r>
  </si>
  <si>
    <r>
      <t xml:space="preserve">Indicador:  </t>
    </r>
    <r>
      <rPr>
        <sz val="9"/>
        <rFont val="Arial"/>
        <family val="2"/>
      </rPr>
      <t>Proporción de planes y proyectos financiados 
(Número de proyectos con asignación presupuestal / Número de proyectos presentados 2020-2022)</t>
    </r>
  </si>
  <si>
    <t>Para la vigencia 2020, no se reporta el cumplimiento de este indicador, lo anterior teniendo en cuenta que a partir del año 2020 se empieza a medir la distribución.</t>
  </si>
  <si>
    <r>
      <t>Proceso:</t>
    </r>
    <r>
      <rPr>
        <sz val="9"/>
        <rFont val="Arial"/>
        <family val="2"/>
      </rPr>
      <t xml:space="preserve"> Direccionamiento Estratégico</t>
    </r>
  </si>
  <si>
    <r>
      <t xml:space="preserve">Área organizacional:  </t>
    </r>
    <r>
      <rPr>
        <sz val="9"/>
        <rFont val="Arial"/>
        <family val="2"/>
      </rPr>
      <t>GUDER</t>
    </r>
  </si>
  <si>
    <r>
      <rPr>
        <b/>
        <sz val="9"/>
        <rFont val="Arial"/>
        <family val="2"/>
      </rPr>
      <t>1.</t>
    </r>
    <r>
      <rPr>
        <sz val="9"/>
        <rFont val="Arial"/>
        <family val="2"/>
      </rPr>
      <t xml:space="preserve"> Consolidar necesidades en el Banco de proyectos Institucionales</t>
    </r>
  </si>
  <si>
    <r>
      <t xml:space="preserve">Se deberán consolidar las necesidades en el Banco de proyectos institucionales, con el fin de estimar el valor de las mismas y sus posibilidades de financiación   de acuerdo a la metodología actual para la distribución de recursos.
</t>
    </r>
    <r>
      <rPr>
        <b/>
        <sz val="9"/>
        <rFont val="Arial"/>
        <family val="2"/>
      </rPr>
      <t xml:space="preserve">Evidencia: </t>
    </r>
    <r>
      <rPr>
        <sz val="9"/>
        <rFont val="Arial"/>
        <family val="2"/>
      </rPr>
      <t>: Documento (informe, comunicación, matriz o presentación) que contenga la consolidación de las necesidades institucionales para el cuatrienio 2019-2022</t>
    </r>
  </si>
  <si>
    <t>Mayor JORGE AURELIO MOLANO CASTRO 
Capitán LINO S. CAMILO ACOSTA MORENO</t>
  </si>
  <si>
    <r>
      <rPr>
        <b/>
        <sz val="9"/>
        <rFont val="Arial"/>
        <family val="2"/>
      </rPr>
      <t>2.</t>
    </r>
    <r>
      <rPr>
        <sz val="9"/>
        <rFont val="Arial"/>
        <family val="2"/>
      </rPr>
      <t xml:space="preserve">  Definición de proyectos susceptibles de financiar antes del POAI.</t>
    </r>
  </si>
  <si>
    <r>
      <t xml:space="preserve">Revisar las necesidades institucionales que puedan constituirse como proyecto susceptibles a financiar en el marco del Plan Operativo Anual de Inversiones, que se encuentran alineadas al logro institucinoal
</t>
    </r>
    <r>
      <rPr>
        <b/>
        <sz val="9"/>
        <rFont val="Arial"/>
        <family val="2"/>
      </rPr>
      <t xml:space="preserve">Evidencia: </t>
    </r>
    <r>
      <rPr>
        <sz val="9"/>
        <rFont val="Arial"/>
        <family val="2"/>
      </rPr>
      <t>Documento (informe, comunicación o presentación) que contenga  las necesidades institucionales.</t>
    </r>
  </si>
  <si>
    <t>Capitán LINO S. CAMILO ACOSTA MORENO</t>
  </si>
  <si>
    <r>
      <rPr>
        <b/>
        <sz val="9"/>
        <rFont val="Arial"/>
        <family val="2"/>
      </rPr>
      <t xml:space="preserve">3 </t>
    </r>
    <r>
      <rPr>
        <sz val="9"/>
        <rFont val="Arial"/>
        <family val="2"/>
      </rPr>
      <t>.Identificación y priorización de necesidades institucionales financiadas con cargo al Presupuesto General de la Nación y otras fuentes de financiación.</t>
    </r>
  </si>
  <si>
    <r>
      <t xml:space="preserve">Realizar el análisis de las iniciativas institucionales para su priorización y establecer las posibles fuentes de financiación de los Proyectos de Inversión alineados con el PEI.
</t>
    </r>
    <r>
      <rPr>
        <b/>
        <sz val="9"/>
        <rFont val="Arial"/>
        <family val="2"/>
      </rPr>
      <t>Evidencia:</t>
    </r>
    <r>
      <rPr>
        <sz val="9"/>
        <rFont val="Arial"/>
        <family val="2"/>
      </rPr>
      <t xml:space="preserve"> Documento Plan de necesidades </t>
    </r>
  </si>
  <si>
    <r>
      <rPr>
        <b/>
        <sz val="9"/>
        <rFont val="Arial"/>
        <family val="2"/>
      </rPr>
      <t>4.</t>
    </r>
    <r>
      <rPr>
        <sz val="9"/>
        <rFont val="Arial"/>
        <family val="2"/>
      </rPr>
      <t xml:space="preserve"> Identificación de necesidades sin financiación</t>
    </r>
  </si>
  <si>
    <r>
      <t xml:space="preserve">Cruce de información entre el Grupo de Direccionamiento Estratégico y de Recursos y el Grupo Gerencia de Proyectos, con el fin de identificar las necesidades institucionales sin financiación.
</t>
    </r>
    <r>
      <rPr>
        <b/>
        <sz val="9"/>
        <rFont val="Arial"/>
        <family val="2"/>
      </rPr>
      <t xml:space="preserve">Evidencia: </t>
    </r>
    <r>
      <rPr>
        <sz val="9"/>
        <rFont val="Arial"/>
        <family val="2"/>
      </rPr>
      <t xml:space="preserve"> Documento (informe, comunicación oficial)</t>
    </r>
  </si>
  <si>
    <t>Mayor JORGE AURELIO MOLANO CASTRO
Capitán LINO S. CAMILO ACOSTA MORENO</t>
  </si>
  <si>
    <r>
      <rPr>
        <b/>
        <sz val="9"/>
        <rFont val="Arial"/>
        <family val="2"/>
      </rPr>
      <t>5.</t>
    </r>
    <r>
      <rPr>
        <sz val="9"/>
        <rFont val="Arial"/>
        <family val="2"/>
      </rPr>
      <t xml:space="preserve"> Identificación de brechas institucionales y priorización en el Banco de Proyectos Institucionales BAPIN - Grupo Gestión de Proyectos</t>
    </r>
  </si>
  <si>
    <r>
      <t xml:space="preserve">Una vez depurado e identificado las brechas institucionales impartir lineamientos a los señores Comandantes de unidad para la gesyión de recursos a tarvés de otras fuentes de financiación, con el fin de alcanzar lo propuesto en Plan Estratégico Institucional - PEI 2019-2022 “Colombia Bicentenaria - Seguridad con Legalidad”
</t>
    </r>
    <r>
      <rPr>
        <b/>
        <sz val="9"/>
        <rFont val="Arial"/>
        <family val="2"/>
      </rPr>
      <t>Evidencia:</t>
    </r>
    <r>
      <rPr>
        <sz val="9"/>
        <rFont val="Arial"/>
        <family val="2"/>
      </rPr>
      <t xml:space="preserve"> Documento (informe, comunicación oficial)</t>
    </r>
  </si>
  <si>
    <t xml:space="preserve">Mayor JORGE AURELIO MOLANO CASTRO </t>
  </si>
  <si>
    <r>
      <rPr>
        <b/>
        <sz val="9"/>
        <rFont val="Arial"/>
        <family val="2"/>
      </rPr>
      <t xml:space="preserve">6. </t>
    </r>
    <r>
      <rPr>
        <sz val="9"/>
        <rFont val="Arial"/>
        <family val="2"/>
      </rPr>
      <t>Presentación al mando Institucional de las necesidades Institucionales sin financiación para la vigencia 2020</t>
    </r>
  </si>
  <si>
    <r>
      <t xml:space="preserve">Presentación al mando Institucional de las necesidades Institucionales financiadas y sin financiación para la vigencia 2020, con el fin de establecer mecanismos de descarte o posibilidades de nuevas fuentes a través de las  Gestiones Institucionales.
</t>
    </r>
    <r>
      <rPr>
        <b/>
        <sz val="9"/>
        <rFont val="Arial"/>
        <family val="2"/>
      </rPr>
      <t>Evidencia:</t>
    </r>
    <r>
      <rPr>
        <sz val="9"/>
        <rFont val="Arial"/>
        <family val="2"/>
      </rPr>
      <t xml:space="preserve"> Presentación </t>
    </r>
  </si>
  <si>
    <r>
      <rPr>
        <b/>
        <sz val="9"/>
        <rFont val="Arial"/>
        <family val="2"/>
      </rPr>
      <t xml:space="preserve">7. </t>
    </r>
    <r>
      <rPr>
        <sz val="9"/>
        <rFont val="Arial"/>
        <family val="2"/>
      </rPr>
      <t>Definición techos presupuestales  de inversión</t>
    </r>
  </si>
  <si>
    <r>
      <t xml:space="preserve">Definición de los techos presupuestales para la distribución, con el fin de ajustar la disponibilidad de recursos de acuerdo con las necesidades identificadas durante el periodo 2019-2022.
</t>
    </r>
    <r>
      <rPr>
        <b/>
        <sz val="9"/>
        <rFont val="Arial"/>
        <family val="2"/>
      </rPr>
      <t>Evidencia:</t>
    </r>
    <r>
      <rPr>
        <sz val="9"/>
        <rFont val="Arial"/>
        <family val="2"/>
      </rPr>
      <t xml:space="preserve"> Plan anual de adquisiciones</t>
    </r>
  </si>
  <si>
    <r>
      <t xml:space="preserve">ELABORÓ: 
Capitán LINO SEBASTIAN  ACOSTA MORENO
</t>
    </r>
    <r>
      <rPr>
        <sz val="9"/>
        <rFont val="Arial"/>
        <family val="2"/>
      </rPr>
      <t xml:space="preserve">Analista de Planeación Institucional      </t>
    </r>
    <r>
      <rPr>
        <b/>
        <sz val="9"/>
        <rFont val="Arial"/>
        <family val="2"/>
      </rPr>
      <t xml:space="preserve">                                                                             </t>
    </r>
  </si>
  <si>
    <r>
      <t xml:space="preserve">REVISÓ: 
Coronel JUAN JULIO VILLAMIL MONSALVE
</t>
    </r>
    <r>
      <rPr>
        <sz val="9"/>
        <rFont val="Arial"/>
        <family val="2"/>
      </rPr>
      <t>Jefe Grupo Direccionamiento Estratégico y Recursos</t>
    </r>
  </si>
  <si>
    <r>
      <t xml:space="preserve">APROBÓ: 
Brigadier General RAMIRO ALBERTO RIVEROS AREVALO
</t>
    </r>
    <r>
      <rPr>
        <sz val="9"/>
        <rFont val="Arial"/>
        <family val="2"/>
      </rPr>
      <t>Jefe Oficina de Planeación</t>
    </r>
  </si>
  <si>
    <r>
      <t xml:space="preserve">Objetivo estratégico: R2- </t>
    </r>
    <r>
      <rPr>
        <sz val="9"/>
        <rFont val="Arial"/>
        <family val="2"/>
      </rPr>
      <t>Consolidar el modelo de optimización de recursos para grantizar la prestación eficiente del servicio de Policía.</t>
    </r>
  </si>
  <si>
    <r>
      <t xml:space="preserve">Iniciativa estratégica: </t>
    </r>
    <r>
      <rPr>
        <sz val="9"/>
        <rFont val="Arial"/>
        <family val="2"/>
      </rPr>
      <t>Implementación del modelo de sostenibilidad instituciónal a partir de la articulación del Modelo de Administración de recursos logísticos y Financiero con la Metodología de Optimización de Recuersos.</t>
    </r>
  </si>
  <si>
    <r>
      <t xml:space="preserve">Nombre del plan: </t>
    </r>
    <r>
      <rPr>
        <sz val="9"/>
        <rFont val="Arial"/>
        <family val="2"/>
      </rPr>
      <t>Modelo de sostenibilidad</t>
    </r>
    <r>
      <rPr>
        <b/>
        <sz val="9"/>
        <rFont val="Arial"/>
        <family val="2"/>
      </rPr>
      <t>.</t>
    </r>
  </si>
  <si>
    <r>
      <rPr>
        <b/>
        <sz val="9"/>
        <rFont val="Arial"/>
        <family val="2"/>
      </rPr>
      <t>Versión del plan:</t>
    </r>
    <r>
      <rPr>
        <sz val="9"/>
        <rFont val="Arial"/>
        <family val="2"/>
      </rPr>
      <t xml:space="preserve"> </t>
    </r>
  </si>
  <si>
    <r>
      <rPr>
        <b/>
        <sz val="9"/>
        <rFont val="Arial"/>
        <family val="2"/>
      </rPr>
      <t xml:space="preserve">Descripción: </t>
    </r>
    <r>
      <rPr>
        <sz val="9"/>
        <rFont val="Arial"/>
        <family val="2"/>
      </rPr>
      <t>Lograr una mayor efectividad en la gestión de los recursos que demandan las capacidades institucionales, para aportar en los logros de los objetivos estratégicos definidos en el PEI 2019-2022.</t>
    </r>
  </si>
  <si>
    <r>
      <t>Responsable:</t>
    </r>
    <r>
      <rPr>
        <sz val="9"/>
        <rFont val="Arial"/>
        <family val="2"/>
      </rPr>
      <t xml:space="preserve"> </t>
    </r>
    <r>
      <rPr>
        <sz val="8"/>
        <rFont val="Arial"/>
        <family val="2"/>
      </rPr>
      <t>MY. JORGE AURELIO MOLANO CASTRO JEFE GRUPO DE GERENCIA DE PROYECTOS.</t>
    </r>
  </si>
  <si>
    <r>
      <rPr>
        <b/>
        <sz val="9"/>
        <rFont val="Arial"/>
        <family val="2"/>
      </rPr>
      <t xml:space="preserve">Indicador: </t>
    </r>
    <r>
      <rPr>
        <sz val="9"/>
        <rFont val="Arial"/>
        <family val="2"/>
      </rPr>
      <t>Proporción decisional a partir de optimización de recursos por ámbitos de gestión.</t>
    </r>
  </si>
  <si>
    <t>1er. Sem.</t>
  </si>
  <si>
    <t>2do. Sem.</t>
  </si>
  <si>
    <r>
      <t xml:space="preserve">Área organizacional: </t>
    </r>
    <r>
      <rPr>
        <sz val="9"/>
        <rFont val="Arial"/>
        <family val="2"/>
      </rPr>
      <t>Gerencia de Proyectos</t>
    </r>
  </si>
  <si>
    <r>
      <t xml:space="preserve">Presupuesto:  </t>
    </r>
    <r>
      <rPr>
        <sz val="9"/>
        <rFont val="Arial"/>
        <family val="2"/>
      </rPr>
      <t xml:space="preserve"> $ 184.973.238</t>
    </r>
  </si>
  <si>
    <t>Definir cronograma de trabajo y responsabilidades en el ámbito de Educación (DINAE), selección e incorporación.</t>
  </si>
  <si>
    <r>
      <t xml:space="preserve">A través de D.A.T.  Definir cronograma de trabajo y responsabilidades, para la implementación del modelo de sostenibilidad en el ámbito de Educación (DINAE) selección e incorporación y el seguimiento a la implementación de las decisiones en los componentes trabajados durante 2019.
</t>
    </r>
    <r>
      <rPr>
        <b/>
        <sz val="8"/>
        <rFont val="Arial"/>
        <family val="2"/>
      </rPr>
      <t xml:space="preserve">EVIDENCIA: </t>
    </r>
    <r>
      <rPr>
        <sz val="8"/>
        <rFont val="Arial"/>
        <family val="2"/>
      </rPr>
      <t>Directiva Administrativa Transitoria.</t>
    </r>
  </si>
  <si>
    <t>MY. JORGE AURELIO MOLANO CASTRO JEFE GRUPO DE GERENCIA DE PROYECTOS.</t>
  </si>
  <si>
    <t>Implementación del modelo de sostenibilidad en el ámbito de Educación (DINAE) selección e incorporación.</t>
  </si>
  <si>
    <r>
      <t xml:space="preserve">Aplicar la metodología definida para la implementación del modelo de sostenibilidad en cada uno de los componentes del ámbito de Educación (DINAE) y selección e incorporación.
</t>
    </r>
    <r>
      <rPr>
        <b/>
        <sz val="8"/>
        <rFont val="Arial"/>
        <family val="2"/>
      </rPr>
      <t xml:space="preserve">EVIDENCIA: </t>
    </r>
    <r>
      <rPr>
        <sz val="8"/>
        <rFont val="Arial"/>
        <family val="2"/>
      </rPr>
      <t>Informe de análisis y avances.</t>
    </r>
  </si>
  <si>
    <t>30/07/2020
31/12/2020</t>
  </si>
  <si>
    <t>Seguimiento a la implementación de las decisiones del modelo de sostenibilidad en DIBIE, AVIACIÓN Y DIRAF.</t>
  </si>
  <si>
    <r>
      <t xml:space="preserve">Realizar seguimiento trimestral frente a la implementación de las decisiones del modelo de sostenibilidad en DIBIE, DIRAF Y AVIACIÓN. 
</t>
    </r>
    <r>
      <rPr>
        <b/>
        <sz val="8"/>
        <rFont val="Arial"/>
        <family val="2"/>
      </rPr>
      <t>EVIDENCIA:</t>
    </r>
    <r>
      <rPr>
        <sz val="8"/>
        <rFont val="Arial"/>
        <family val="2"/>
      </rPr>
      <t xml:space="preserve"> Informe trimestral de avance y resultados</t>
    </r>
  </si>
  <si>
    <t>01/01/2020
06/04/2020 06/07/2020
06/10/2020</t>
  </si>
  <si>
    <t>05/04/2020
05/07/2020
05/10/2020
31/12/2020</t>
  </si>
  <si>
    <t>Actualización del instructivo 010 del 6 junio 2017.</t>
  </si>
  <si>
    <r>
      <t xml:space="preserve">Actualización y unificación del instructivo 010 del 6 junio 2017 con el concepto del modelo de sostenibilidad institucional.
</t>
    </r>
    <r>
      <rPr>
        <b/>
        <sz val="8"/>
        <rFont val="Arial"/>
        <family val="2"/>
      </rPr>
      <t>EVIDENCIA:</t>
    </r>
    <r>
      <rPr>
        <sz val="8"/>
        <rFont val="Arial"/>
        <family val="2"/>
      </rPr>
      <t xml:space="preserve"> Instructivo.</t>
    </r>
  </si>
  <si>
    <r>
      <t xml:space="preserve">ELABORÓ: 
</t>
    </r>
    <r>
      <rPr>
        <sz val="9"/>
        <rFont val="Arial"/>
        <family val="2"/>
      </rPr>
      <t xml:space="preserve">
MY. JORGE AURELIO MOLANO CASTRO 
JEFE GRUPO GERENCIA DE PROYECTOS</t>
    </r>
  </si>
  <si>
    <r>
      <t xml:space="preserve">REVISÓ: 
</t>
    </r>
    <r>
      <rPr>
        <sz val="9"/>
        <rFont val="Arial"/>
        <family val="2"/>
      </rPr>
      <t xml:space="preserve">
CR. CARLOS ALBERTO GUITIÉRRES LÓPEZ
SUBJEFE OFICINA DE PLANEACIÓN</t>
    </r>
  </si>
  <si>
    <r>
      <t xml:space="preserve">APROBÓ: 
</t>
    </r>
    <r>
      <rPr>
        <sz val="9"/>
        <rFont val="Arial"/>
        <family val="2"/>
      </rPr>
      <t xml:space="preserve">
BG.RAMIRO ALBERTO RIVEROS ARÉVALO
JEFE OFICINA DE PLANEACIÓN</t>
    </r>
  </si>
  <si>
    <t>DIRECCIÓN ADMINISTRATIVA Y FINANCIERA</t>
  </si>
  <si>
    <r>
      <t xml:space="preserve">Objetivo estratégico: R3- </t>
    </r>
    <r>
      <rPr>
        <sz val="9"/>
        <rFont val="Arial"/>
        <family val="2"/>
      </rPr>
      <t>Incorporar a los procesos el modelo de administración para medir los resultados logísticos y financieros.</t>
    </r>
  </si>
  <si>
    <r>
      <t xml:space="preserve">Iniciativa estratégica: </t>
    </r>
    <r>
      <rPr>
        <sz val="9"/>
        <rFont val="Arial"/>
        <family val="2"/>
      </rPr>
      <t>modernización sistemas de información para el control en la adquisición de bienes y servicios.</t>
    </r>
  </si>
  <si>
    <r>
      <t xml:space="preserve">Nombre del plan: </t>
    </r>
    <r>
      <rPr>
        <sz val="9"/>
        <rFont val="Arial"/>
        <family val="2"/>
      </rPr>
      <t>implementación del Sistema de información para el seguimiento y control del proceso contractual (SISCO) en las 52 unidades ordenadoras del gasto.</t>
    </r>
  </si>
  <si>
    <r>
      <t xml:space="preserve">Descripción: </t>
    </r>
    <r>
      <rPr>
        <sz val="9"/>
        <rFont val="Arial"/>
        <family val="2"/>
      </rPr>
      <t>implementar el SISCO en las 52 unidades ordenadoras del gasto a nivel nacional, que permita el control de las actividades de los procesos contractuales, seguimiento contratos, liquidaciones e incumplimientos, contribuyendo a la optimización de recursos, dentro del modelo de sostenibilidad.</t>
    </r>
  </si>
  <si>
    <r>
      <t>Responsable:</t>
    </r>
    <r>
      <rPr>
        <sz val="9"/>
        <rFont val="Arial"/>
        <family val="2"/>
      </rPr>
      <t xml:space="preserve"> MY. ROCIÓ CUBILLOS RODRÍGUEZ
</t>
    </r>
  </si>
  <si>
    <r>
      <t xml:space="preserve">Indicador: </t>
    </r>
    <r>
      <rPr>
        <sz val="9"/>
        <rFont val="Arial"/>
        <family val="2"/>
      </rPr>
      <t>cantidad de unidades policiales que ejecutan el modelo de administración / total de unidades policiales</t>
    </r>
  </si>
  <si>
    <r>
      <t>Proceso:</t>
    </r>
    <r>
      <rPr>
        <sz val="9"/>
        <rFont val="Arial"/>
        <family val="2"/>
      </rPr>
      <t xml:space="preserve"> Adquirir Bienes y Servicios</t>
    </r>
  </si>
  <si>
    <r>
      <t xml:space="preserve">Área organizacional: </t>
    </r>
    <r>
      <rPr>
        <sz val="9"/>
        <rFont val="Arial"/>
        <family val="2"/>
      </rPr>
      <t>Área de Contratación</t>
    </r>
  </si>
  <si>
    <r>
      <t xml:space="preserve">Presupuesto:  </t>
    </r>
    <r>
      <rPr>
        <sz val="9"/>
        <rFont val="Arial"/>
        <family val="2"/>
      </rPr>
      <t xml:space="preserve"> 13.366.523</t>
    </r>
  </si>
  <si>
    <t>Lineamientos para la implementación del SISCO.</t>
  </si>
  <si>
    <r>
      <t xml:space="preserve">Definir y divulgar los lineamientos al personal del Grupo de Contratos de las 52 unidades policiales con ordenación del gasto a nivel nacional, donde se va implementar el aplicativo SISCO. 
</t>
    </r>
    <r>
      <rPr>
        <b/>
        <sz val="9"/>
        <rFont val="Arial"/>
        <family val="2"/>
      </rPr>
      <t xml:space="preserve">EVIDENCIA: </t>
    </r>
    <r>
      <rPr>
        <sz val="9"/>
        <rFont val="Arial"/>
        <family val="2"/>
      </rPr>
      <t>actas de socialización con lineamientos a las 52 unidades.</t>
    </r>
  </si>
  <si>
    <t>MY. ROCÍO CUBILLOS RODRÍGUEZ
Jefe Área Contratación</t>
  </si>
  <si>
    <t>Seguimiento al registro de información en el aplicativo.</t>
  </si>
  <si>
    <r>
      <t xml:space="preserve">Coordinar con la Oficina de Telemática los ajustes requeridos por los usuarios del SISCO, de acuerdo a las novedades presentadas con la implementación a nivel nacional, que permita su óptima funcionabilidad.
</t>
    </r>
    <r>
      <rPr>
        <b/>
        <sz val="9"/>
        <rFont val="Arial"/>
        <family val="2"/>
      </rPr>
      <t>EVIDENCIA:</t>
    </r>
    <r>
      <rPr>
        <sz val="9"/>
        <rFont val="Arial"/>
        <family val="2"/>
      </rPr>
      <t xml:space="preserve"> informe ejecutivo sobre novedades y acciones tomadas según casos SIGMA registrados.</t>
    </r>
  </si>
  <si>
    <t>01/01/2020
01/04/2020</t>
  </si>
  <si>
    <t>31/03/2020
30/06/2020</t>
  </si>
  <si>
    <t>Verificación trimestral en la funcionabilidad del SISCO.</t>
  </si>
  <si>
    <r>
      <t xml:space="preserve">Efectuar retroalimentación a las 52 unidades sobre la información ingresada al SISCO, previa verificación en  el SIIF y SECOP, recomendando acciones de mejora con base en los resultados obtenidos trimestralmente.
</t>
    </r>
    <r>
      <rPr>
        <b/>
        <sz val="9"/>
        <rFont val="Arial"/>
        <family val="2"/>
      </rPr>
      <t>EVIDENCIA:</t>
    </r>
    <r>
      <rPr>
        <sz val="9"/>
        <rFont val="Arial"/>
        <family val="2"/>
      </rPr>
      <t xml:space="preserve"> informe trimestral con avances del proyecto.</t>
    </r>
  </si>
  <si>
    <t>01/01/2020
01/04/2020
01/07/2020
01/10/2020</t>
  </si>
  <si>
    <t>31/03/2020
30/06/2020
30/09/2020
20/12/2020</t>
  </si>
  <si>
    <t>Evaluación de resultados y acciones de mejora.</t>
  </si>
  <si>
    <r>
      <t xml:space="preserve">Presentar informe final sobre los logros obtenidos en el proceso de implementación del SISCO, presentando la evaluación y ajustes que permita dar continuidad en la siguiente vigencia.
</t>
    </r>
    <r>
      <rPr>
        <b/>
        <sz val="9"/>
        <rFont val="Arial"/>
        <family val="2"/>
      </rPr>
      <t>EVIDENCIA:</t>
    </r>
    <r>
      <rPr>
        <sz val="9"/>
        <rFont val="Arial"/>
        <family val="2"/>
      </rPr>
      <t xml:space="preserve"> informe final.</t>
    </r>
  </si>
  <si>
    <r>
      <t xml:space="preserve">ELABORÓ: 
</t>
    </r>
    <r>
      <rPr>
        <sz val="9"/>
        <rFont val="Arial"/>
        <family val="2"/>
      </rPr>
      <t xml:space="preserve">
MY. ROCÍO CUBILLOS RODRÍGUEZ
JEFE ÁREA CONTRATACIÓN</t>
    </r>
  </si>
  <si>
    <r>
      <t xml:space="preserve">REVISÓ: 
</t>
    </r>
    <r>
      <rPr>
        <sz val="9"/>
        <rFont val="Arial"/>
        <family val="2"/>
      </rPr>
      <t xml:space="preserve">
CR. DIEGO ALEJANDRO BOHÓRQUEZ CUBILLOS
JEFE PLANEACIÓN</t>
    </r>
  </si>
  <si>
    <r>
      <t xml:space="preserve">APROBÓ: 
</t>
    </r>
    <r>
      <rPr>
        <sz val="9"/>
        <rFont val="Arial"/>
        <family val="2"/>
      </rPr>
      <t xml:space="preserve">
BG.YOLANDA CÁCERES MARTÍNEZ
DIRECTORA ADMINISTATIVA Y FINANCIERA</t>
    </r>
  </si>
  <si>
    <r>
      <t xml:space="preserve">Iniciativa estratégica: </t>
    </r>
    <r>
      <rPr>
        <sz val="9"/>
        <rFont val="Arial"/>
        <family val="2"/>
      </rPr>
      <t>cumplimiento al plan nacional de accesibilidad para discapacitados a las instalaciones policiales.</t>
    </r>
  </si>
  <si>
    <r>
      <t xml:space="preserve">Nombre del plan: </t>
    </r>
    <r>
      <rPr>
        <sz val="9"/>
        <rFont val="Arial"/>
        <family val="2"/>
      </rPr>
      <t>determinar recursos presupuestales para intervenir instalaciones policiales, sin accesibilidad para personas discapacitadas.</t>
    </r>
  </si>
  <si>
    <r>
      <t xml:space="preserve">Descripción: </t>
    </r>
    <r>
      <rPr>
        <sz val="9"/>
        <rFont val="Arial"/>
        <family val="2"/>
      </rPr>
      <t>identificar las instalaciones policiales sin accesibilidad a personas discapacitadas, con el fin de determinar los recursos requeridos para solicitarlos a través de un proyecto de inversión.</t>
    </r>
  </si>
  <si>
    <r>
      <t>Responsable:</t>
    </r>
    <r>
      <rPr>
        <sz val="9"/>
        <rFont val="Arial"/>
        <family val="2"/>
      </rPr>
      <t xml:space="preserve"> CR. MARCO JAIR OSPINA MONCADA</t>
    </r>
  </si>
  <si>
    <r>
      <t xml:space="preserve">Área organizacional: </t>
    </r>
    <r>
      <rPr>
        <sz val="9"/>
        <rFont val="Arial"/>
        <family val="2"/>
      </rPr>
      <t xml:space="preserve">Área de Infraestructura </t>
    </r>
  </si>
  <si>
    <r>
      <t xml:space="preserve">Presupuesto:  </t>
    </r>
    <r>
      <rPr>
        <sz val="9"/>
        <rFont val="Arial"/>
        <family val="2"/>
      </rPr>
      <t>28.337.917</t>
    </r>
  </si>
  <si>
    <t>Diagnóstico de instalaciones policiales sin accesibilidad a personas discapacitadas.</t>
  </si>
  <si>
    <r>
      <t xml:space="preserve">Realizar diagnóstico con base en los requisitos establecidos en la Ley 1346 de 2009, Norma Técnica Colombiana NTC 6047, y demás normatividad legal vigente sobre accesibilidad de personas discapacitadas a las instalaciones policiales de propiedad del ámbito misional.
</t>
    </r>
    <r>
      <rPr>
        <b/>
        <sz val="9"/>
        <rFont val="Arial"/>
        <family val="2"/>
      </rPr>
      <t>EVIDENCIA:</t>
    </r>
    <r>
      <rPr>
        <sz val="9"/>
        <rFont val="Arial"/>
        <family val="2"/>
      </rPr>
      <t xml:space="preserve"> informe con matriz de diagnóstico, y costos por regiones de Policía.</t>
    </r>
  </si>
  <si>
    <t>MY. ANGEL GIOVANNI LOPEZ OSTOS
Jefe Grupo Mantenimiento Instalaciones</t>
  </si>
  <si>
    <t>Solicitud cumplimiento de accesibilidad a propietarios de edificaciones no propias.</t>
  </si>
  <si>
    <r>
      <t xml:space="preserve">Realizar solicitud escrita al dueño de las edificaciones que no sean de propiedad de la Policía Nacional, para que adelanté las actividades necesarias de adecuación, que permita dar cumplimiento a lo dispuesto en la normatividad legal vigente sobre accesibilidad a personas discapacitadas.
</t>
    </r>
    <r>
      <rPr>
        <b/>
        <sz val="9"/>
        <rFont val="Arial"/>
        <family val="2"/>
      </rPr>
      <t>EVIDENCIA:</t>
    </r>
    <r>
      <rPr>
        <sz val="9"/>
        <rFont val="Arial"/>
        <family val="2"/>
      </rPr>
      <t xml:space="preserve"> comunicado oficial.</t>
    </r>
  </si>
  <si>
    <t>Presentación proyecto a la Oficina de Planeación.</t>
  </si>
  <si>
    <r>
      <t xml:space="preserve">Presentar un proyecto a la Oficina de Planeación, con el fin de ser incluido dentro del banco de proyectos, que permita la asignación de recursos presupuestales para intervenir las edificaciones policiales que no cuentan con accesibilidad a personas discapacitadas.
</t>
    </r>
    <r>
      <rPr>
        <b/>
        <sz val="9"/>
        <rFont val="Arial"/>
        <family val="2"/>
      </rPr>
      <t xml:space="preserve">EVIDENCIA: </t>
    </r>
    <r>
      <rPr>
        <sz val="9"/>
        <rFont val="Arial"/>
        <family val="2"/>
      </rPr>
      <t>ficha técnica para estructuración y formulación de proyectos.</t>
    </r>
  </si>
  <si>
    <t>Seguimiento a la aprobación del proyecto.</t>
  </si>
  <si>
    <r>
      <t xml:space="preserve">Realizar seguimiento a la aprobación del proyecto, para realizar los ajustes requeridos, y de ser aprobado verificar el presupuesto asignado para priorizar necesidades, y notificar las unidades policiales seleccionadas.
</t>
    </r>
    <r>
      <rPr>
        <b/>
        <sz val="9"/>
        <rFont val="Arial"/>
        <family val="2"/>
      </rPr>
      <t>EVIDENCIA:</t>
    </r>
    <r>
      <rPr>
        <sz val="9"/>
        <rFont val="Arial"/>
        <family val="2"/>
      </rPr>
      <t xml:space="preserve"> informe avances del proyecto.</t>
    </r>
  </si>
  <si>
    <r>
      <t xml:space="preserve">ELABORÓ: 
</t>
    </r>
    <r>
      <rPr>
        <sz val="9"/>
        <rFont val="Arial"/>
        <family val="2"/>
      </rPr>
      <t xml:space="preserve">
CR. MARCO JAIR OSPINA MONCADA
JEFE ÁREA INFRAESTRUCTURA</t>
    </r>
  </si>
  <si>
    <r>
      <t xml:space="preserve">Iniciativa estratégica: </t>
    </r>
    <r>
      <rPr>
        <sz val="9"/>
        <rFont val="Arial"/>
        <family val="2"/>
      </rPr>
      <t xml:space="preserve">innovación en el componente logístico para mejorar el servicio de Policía. </t>
    </r>
  </si>
  <si>
    <r>
      <t xml:space="preserve">Nombre del plan: </t>
    </r>
    <r>
      <rPr>
        <sz val="9"/>
        <rFont val="Arial"/>
        <family val="2"/>
      </rPr>
      <t xml:space="preserve">innovación en el componente logístico para la sostenibilidad institucional. </t>
    </r>
  </si>
  <si>
    <r>
      <t xml:space="preserve">Descripción: </t>
    </r>
    <r>
      <rPr>
        <sz val="9"/>
        <rFont val="Arial"/>
        <family val="2"/>
      </rPr>
      <t>presentar propuestas que permitan innovar el componente logistico, a través de la estandarización de especificaciones ténicas, nuevos elementos para el servicio policial, validación de reglas de negocio y energias limpias.</t>
    </r>
  </si>
  <si>
    <r>
      <t>Responsable:</t>
    </r>
    <r>
      <rPr>
        <sz val="9"/>
        <rFont val="Arial"/>
        <family val="2"/>
      </rPr>
      <t xml:space="preserve"> CR. NELSON RODRÍGO SEPULVEDA FIGUEROA</t>
    </r>
  </si>
  <si>
    <r>
      <t>Proceso:</t>
    </r>
    <r>
      <rPr>
        <sz val="9"/>
        <rFont val="Arial"/>
        <family val="2"/>
      </rPr>
      <t xml:space="preserve"> Logística y Abastecimiento</t>
    </r>
  </si>
  <si>
    <r>
      <t xml:space="preserve">Área organizacional: </t>
    </r>
    <r>
      <rPr>
        <sz val="9"/>
        <rFont val="Arial"/>
        <family val="2"/>
      </rPr>
      <t>Área Logística</t>
    </r>
  </si>
  <si>
    <r>
      <t xml:space="preserve">Presupuesto:  </t>
    </r>
    <r>
      <rPr>
        <sz val="9"/>
        <rFont val="Arial"/>
        <family val="2"/>
      </rPr>
      <t>34.582.527</t>
    </r>
  </si>
  <si>
    <t>Estandarización especificaciones y fichas técnicas para la adquisición del componente de movilidad en la Policía Nacional.</t>
  </si>
  <si>
    <r>
      <t xml:space="preserve">Elaborar una guía de lineamientos que permita la creación, actualización, modificación o eliminación de las fichas técnicas para la adquisición del componente de movilidad en la Policía Nacional, en cumplimiento a las  políticas ambientales, seguridad y salud en el trabajo, y política de seguridad vial.
</t>
    </r>
    <r>
      <rPr>
        <b/>
        <sz val="9"/>
        <rFont val="Arial"/>
        <family val="2"/>
      </rPr>
      <t>EVIDENCIA:</t>
    </r>
    <r>
      <rPr>
        <sz val="9"/>
        <rFont val="Arial"/>
        <family val="2"/>
      </rPr>
      <t xml:space="preserve"> (1) guía con lineamientos para estructurar y aprobar fichas técnicas, (2) fichas técnicas estandarizadas y publicadas.</t>
    </r>
  </si>
  <si>
    <t>CR. WILFOR MÉNDEZ ROJAS
Jefe Grupo Movilidad</t>
  </si>
  <si>
    <t>Pertinencia de incluir  vehículos eléctricos en el Servicio de Policía.</t>
  </si>
  <si>
    <r>
      <t xml:space="preserve">Presentar al mando institucional un estudio de los conceptos sobre los avances tecnológicos en materia de movilidad “vehículos eléctricos en Colombia”, indicando los pro y contra que representaría su implementación en la institución, así como los costos de mantenimiento y abastecimiento de éstos en comparación con vehículos de combustibles fósiles. 
</t>
    </r>
    <r>
      <rPr>
        <b/>
        <sz val="9"/>
        <rFont val="Arial"/>
        <family val="2"/>
      </rPr>
      <t>EVIDENCIA:</t>
    </r>
    <r>
      <rPr>
        <sz val="9"/>
        <rFont val="Arial"/>
        <family val="2"/>
      </rPr>
      <t xml:space="preserve"> estudio con resultados, pertinencia, análisis costo beneficio, y propuesta.</t>
    </r>
  </si>
  <si>
    <t>Validación reglas de negocio del componente logístico.</t>
  </si>
  <si>
    <r>
      <t xml:space="preserve">Verificar el grado de efectividad de las reglas de  negocio en la vigencia 2019, las recomendaciones realizadas por las unidades policiales, y los resultados de indicadores, con el fin de establecer y justificar la modificación del instructivo que estandariza las reglas de negocio y da lineamientos para la optimización de los recursos logísticos.
</t>
    </r>
    <r>
      <rPr>
        <b/>
        <sz val="9"/>
        <rFont val="Arial"/>
        <family val="2"/>
      </rPr>
      <t>EVIDENCIA:</t>
    </r>
    <r>
      <rPr>
        <sz val="9"/>
        <rFont val="Arial"/>
        <family val="2"/>
      </rPr>
      <t xml:space="preserve"> instructivo con reglas de negocio, y actas de socialización a nivel nacional por cada uno de los subcomponentes.</t>
    </r>
  </si>
  <si>
    <t>CR. NELSON RODRÍGO SEPÚLVEDA FIGUEROA
Jefe Área Logística</t>
  </si>
  <si>
    <t>Verificacion sobre la apropiación, aplicación reglas de negocio, y lineamientos establecidos en el modelo de sostenibilidad.</t>
  </si>
  <si>
    <r>
      <t xml:space="preserve">Efectuar visitas de acompañamiento a las 5 unidades policiales que obtuvieron los menores resultados a nivel nacional del componente logístico, producto de la calificación de los indicadores, con el fin de evidenciar  las causas, que permitan generar recomendaciones de mejora.
</t>
    </r>
    <r>
      <rPr>
        <b/>
        <sz val="9"/>
        <rFont val="Arial"/>
        <family val="2"/>
      </rPr>
      <t xml:space="preserve">EVIDENCIA: </t>
    </r>
    <r>
      <rPr>
        <sz val="9"/>
        <rFont val="Arial"/>
        <family val="2"/>
      </rPr>
      <t>informe ejecutivo de las actividades realizadas, y plan de trabajo para acciones de mejora.</t>
    </r>
  </si>
  <si>
    <t>30/03/2020
30/06/2020
30/09/2020
20/12/2020</t>
  </si>
  <si>
    <t>Diagnóstico para la modernización de los sistemas de información para el control de inventarios y manejo de almacenes.</t>
  </si>
  <si>
    <r>
      <t xml:space="preserve">Realizar diagnóstico de la situación actual de los almacenes de Intendencia, con la finalidad de identificar existencias, tipos, valor, ubicación, áreas y rotación de los elementos, perfiles, teniendo en cuenta la informacion registrada en SIFAC, y los requerimientos del SILOG, para la implementación del sistema de inventarios.
</t>
    </r>
    <r>
      <rPr>
        <b/>
        <sz val="9"/>
        <rFont val="Arial"/>
        <family val="2"/>
      </rPr>
      <t>EVIDENCIA:</t>
    </r>
    <r>
      <rPr>
        <sz val="9"/>
        <rFont val="Arial"/>
        <family val="2"/>
      </rPr>
      <t xml:space="preserve"> informe con el diagnóstico de la situación actual de los inventarios de la Policía Nacional, frente a los requerimientos del SILOG.</t>
    </r>
  </si>
  <si>
    <t xml:space="preserve">MY. ANDRÉS FELIPE BRAVO GÓMEZ
 Jefe Grupo Intendencia
</t>
  </si>
  <si>
    <r>
      <t xml:space="preserve">Realizar referenciación en otras entidades privadas o gubernamentales, para conocer ventajas y desventajas en la puesta en marcha y control de los inventarios, y requerimientos tecnológicos y de infraestructrura para su puesta en marcha.
</t>
    </r>
    <r>
      <rPr>
        <b/>
        <sz val="9"/>
        <rFont val="Arial"/>
        <family val="2"/>
      </rPr>
      <t xml:space="preserve">
EVIDENCIA:</t>
    </r>
    <r>
      <rPr>
        <sz val="9"/>
        <rFont val="Arial"/>
        <family val="2"/>
      </rPr>
      <t xml:space="preserve"> informe con resultados y requerimiento de recursos si es necesario.</t>
    </r>
  </si>
  <si>
    <r>
      <t xml:space="preserve">Presentar propuesta con las formalidades legales, con el estudio de mercado de los sistemas de información y equipos para el manejo de los inventarios u almacenes, adaptables a las necesidades del Grupo de Intendencia.
</t>
    </r>
    <r>
      <rPr>
        <b/>
        <sz val="9"/>
        <rFont val="Arial"/>
        <family val="2"/>
      </rPr>
      <t>EVIDENCIA:</t>
    </r>
    <r>
      <rPr>
        <sz val="9"/>
        <rFont val="Arial"/>
        <family val="2"/>
      </rPr>
      <t xml:space="preserve"> propuesta con plan de trabajo para la implementación.</t>
    </r>
  </si>
  <si>
    <t>Normalizar elementos para innovar el servicio de Policía, de acuerdo a las necesidades institucionales.</t>
  </si>
  <si>
    <r>
      <t xml:space="preserve">Presentar la propuesta para la normalización de elementos con nuevas tecnologías en materia de armamento y dispositivos menos letales (munición cinética y bastón telescópico). 
</t>
    </r>
    <r>
      <rPr>
        <b/>
        <sz val="9"/>
        <rFont val="Arial"/>
        <family val="2"/>
      </rPr>
      <t>EVIDENCIA:</t>
    </r>
    <r>
      <rPr>
        <sz val="9"/>
        <rFont val="Arial"/>
        <family val="2"/>
      </rPr>
      <t xml:space="preserve"> informe de avance con propuesta de viabilidad para la adquisición de este tipo de bienes.</t>
    </r>
  </si>
  <si>
    <t>MY. JUAN CAMILO HERNÁNDEZ ARISTIZABAL
Jefe Grupo Armamento</t>
  </si>
  <si>
    <r>
      <t xml:space="preserve">ELABORÓ: 
</t>
    </r>
    <r>
      <rPr>
        <sz val="9"/>
        <rFont val="Arial"/>
        <family val="2"/>
      </rPr>
      <t xml:space="preserve">
CR. NELSON RODRÍGO SEPULVEDA FIGUEROA
JEFE ÁREA LOGÍSTICA</t>
    </r>
  </si>
  <si>
    <r>
      <t xml:space="preserve">APROBÓ: 
</t>
    </r>
    <r>
      <rPr>
        <sz val="9"/>
        <rFont val="Arial"/>
        <family val="2"/>
      </rPr>
      <t xml:space="preserve">
BG.YOLANDA CÁCERES MARTÍNEZ
DIRECTORA ADMINISTRATIVA Y FINANCIERA</t>
    </r>
  </si>
  <si>
    <r>
      <t xml:space="preserve">Indicador:  </t>
    </r>
    <r>
      <rPr>
        <sz val="9"/>
        <rFont val="Arial"/>
        <family val="2"/>
      </rPr>
      <t>Porcentaje articulación de capacidades a partir del Análisis Integral de Seguridad y Convivencia Ciudadana - AISEC</t>
    </r>
  </si>
  <si>
    <r>
      <t xml:space="preserve">Objetivo Estratégico: </t>
    </r>
    <r>
      <rPr>
        <sz val="9"/>
        <rFont val="Arial"/>
        <family val="2"/>
      </rPr>
      <t>R4 Evaluar el impacto de la ejecución de los recursos para determinar la pertinencia en el desarrollo de la institución</t>
    </r>
  </si>
  <si>
    <r>
      <t xml:space="preserve">Iniciativa estratégica: </t>
    </r>
    <r>
      <rPr>
        <sz val="9"/>
        <rFont val="Arial"/>
        <family val="2"/>
      </rPr>
      <t>Diseño de metodologia que permita identificar las brechas reales de las líneas asociadas a los proyectos de inversión</t>
    </r>
  </si>
  <si>
    <r>
      <t xml:space="preserve">Nombre del plan: </t>
    </r>
    <r>
      <rPr>
        <sz val="9"/>
        <rFont val="Arial"/>
        <family val="2"/>
      </rPr>
      <t>OFPLA_2019_Impacto de la ejecución del presupuesto en concordancia con el PEI</t>
    </r>
  </si>
  <si>
    <r>
      <t xml:space="preserve">Descripción: </t>
    </r>
    <r>
      <rPr>
        <sz val="9"/>
        <rFont val="Arial"/>
        <family val="2"/>
      </rPr>
      <t>El plan de acción esta encaminado a diseñar el mecanismo que permita identificar las brechas de las lineas asociadas a los proyectos de inversión que requieran ser impactadas a traves de las diferentes fuentes de financiación.</t>
    </r>
  </si>
  <si>
    <r>
      <t xml:space="preserve">Indicador:  </t>
    </r>
    <r>
      <rPr>
        <sz val="9"/>
        <rFont val="Arial"/>
        <family val="2"/>
      </rPr>
      <t xml:space="preserve">Metodología de evaluación de impacto en la ejecución de los recursos </t>
    </r>
  </si>
  <si>
    <r>
      <rPr>
        <b/>
        <sz val="9"/>
        <rFont val="Arial"/>
        <family val="2"/>
      </rPr>
      <t>1.</t>
    </r>
    <r>
      <rPr>
        <sz val="9"/>
        <rFont val="Arial"/>
        <family val="2"/>
      </rPr>
      <t xml:space="preserve"> Consolidación de las necesidades de los proyectos de inversión.</t>
    </r>
  </si>
  <si>
    <r>
      <t xml:space="preserve">Consolidar las necesidades totales que contemplan las líneas establecidas en los nuevo proyectos de inversión de la Policía Nacional.
</t>
    </r>
    <r>
      <rPr>
        <b/>
        <sz val="9"/>
        <rFont val="Arial"/>
        <family val="2"/>
      </rPr>
      <t xml:space="preserve">Evidencia: </t>
    </r>
    <r>
      <rPr>
        <sz val="9"/>
        <rFont val="Arial"/>
        <family val="2"/>
      </rPr>
      <t>: Informe de análisis de los planes de compra de inversión.</t>
    </r>
  </si>
  <si>
    <t>Jefe Grupo de Direccionamiento Estratégico y de recursos</t>
  </si>
  <si>
    <r>
      <rPr>
        <b/>
        <sz val="9"/>
        <rFont val="Arial"/>
        <family val="2"/>
      </rPr>
      <t xml:space="preserve">2 </t>
    </r>
    <r>
      <rPr>
        <sz val="9"/>
        <rFont val="Arial"/>
        <family val="2"/>
      </rPr>
      <t>.Identificación de las brechas presupuestales establecidas en las líenas de los proyectos de inversión de la Policía Nacional.</t>
    </r>
  </si>
  <si>
    <r>
      <t xml:space="preserve">De acuerdo con los proyectos de inversión de la Policía Nacional, se realizarán mesas de trabajo con los Gerentes y/o delegados de dichos proyectos, al igual que con el Grupo de Gerencia de Proyectos, para establecer técnicamente las brechas presupuestales de los mismos.
</t>
    </r>
    <r>
      <rPr>
        <b/>
        <sz val="9"/>
        <rFont val="Arial"/>
        <family val="2"/>
      </rPr>
      <t>Evidencia:</t>
    </r>
    <r>
      <rPr>
        <sz val="9"/>
        <rFont val="Arial"/>
        <family val="2"/>
      </rPr>
      <t xml:space="preserve"> Documento Plan de necesidades </t>
    </r>
  </si>
  <si>
    <r>
      <rPr>
        <b/>
        <sz val="9"/>
        <rFont val="Arial"/>
        <family val="2"/>
      </rPr>
      <t>3.</t>
    </r>
    <r>
      <rPr>
        <sz val="9"/>
        <rFont val="Arial"/>
        <family val="2"/>
      </rPr>
      <t xml:space="preserve"> Realizar propuesta inicial de la metodologia, que permita identificar las brechas presupuestales de los proyectos de inversión de la Policía Nacional.</t>
    </r>
  </si>
  <si>
    <r>
      <t xml:space="preserve">Presentar una propuesta inicial de la metodología que permita identificar las brechas presupuestales de los proyectos de inversión en coordinación con el Grupo de Gerencia de Proyectos.
</t>
    </r>
    <r>
      <rPr>
        <b/>
        <sz val="9"/>
        <rFont val="Arial"/>
        <family val="2"/>
      </rPr>
      <t xml:space="preserve">Evidencia: </t>
    </r>
    <r>
      <rPr>
        <sz val="9"/>
        <rFont val="Arial"/>
        <family val="2"/>
      </rPr>
      <t xml:space="preserve"> Propuesta inicial</t>
    </r>
  </si>
  <si>
    <r>
      <rPr>
        <b/>
        <sz val="9"/>
        <rFont val="Arial"/>
        <family val="2"/>
      </rPr>
      <t xml:space="preserve">4. </t>
    </r>
    <r>
      <rPr>
        <sz val="9"/>
        <rFont val="Arial"/>
        <family val="2"/>
      </rPr>
      <t xml:space="preserve">Presentar la propuesta final de la metodología con los respectivos ajustes </t>
    </r>
  </si>
  <si>
    <r>
      <t xml:space="preserve">Presentar la Propuesta final de la metodología con los ajustes obtenidos del ejercicio anterior.
</t>
    </r>
    <r>
      <rPr>
        <b/>
        <sz val="9"/>
        <rFont val="Arial"/>
        <family val="2"/>
      </rPr>
      <t>Evidencia:</t>
    </r>
    <r>
      <rPr>
        <sz val="9"/>
        <rFont val="Arial"/>
        <family val="2"/>
      </rPr>
      <t xml:space="preserve"> Propuesta final</t>
    </r>
  </si>
  <si>
    <r>
      <t xml:space="preserve">ELABORÓ: 
Teniente ANGIE CAROLINA RAMIREZ RUBIANO
</t>
    </r>
    <r>
      <rPr>
        <sz val="9"/>
        <rFont val="Arial"/>
        <family val="2"/>
      </rPr>
      <t>Analista de Planeación - Inversión</t>
    </r>
    <r>
      <rPr>
        <b/>
        <sz val="9"/>
        <rFont val="Arial"/>
        <family val="2"/>
      </rPr>
      <t xml:space="preserve">                                                                          </t>
    </r>
  </si>
  <si>
    <r>
      <t xml:space="preserve">REVISÓ: 
Mayor JORGE AURELIO MOLANO CASTRO
</t>
    </r>
    <r>
      <rPr>
        <sz val="9"/>
        <rFont val="Arial"/>
        <family val="2"/>
      </rPr>
      <t>Jefe Grupo Gerencia de Proyectos</t>
    </r>
  </si>
  <si>
    <r>
      <t xml:space="preserve">Indicador:   </t>
    </r>
    <r>
      <rPr>
        <sz val="9"/>
        <rFont val="Arial"/>
        <family val="2"/>
      </rPr>
      <t xml:space="preserve">Porcentaje articulación de capacidades a partir del análisis integral de seguridad y convivencia Ciudadana </t>
    </r>
  </si>
  <si>
    <r>
      <t xml:space="preserve">Objetivo estratégico: </t>
    </r>
    <r>
      <rPr>
        <sz val="9"/>
        <rFont val="Arial"/>
        <family val="2"/>
      </rPr>
      <t xml:space="preserve">SP3. Adecuar las capacidades de la institución para contrarrestar los factores que afectan la convivencia. </t>
    </r>
  </si>
  <si>
    <r>
      <t xml:space="preserve">Iniciativa estratégica: </t>
    </r>
    <r>
      <rPr>
        <sz val="9"/>
        <rFont val="Arial"/>
        <family val="2"/>
      </rPr>
      <t>Orientar la toma de decisiones, mediante la recolección, tratamiento, análisis, comunicación e integración y evaluación y retroalimentación de inteligencia estratégica, operacional y para el servicio de policía, frente a los factores y dinámicas que afecten la integridad y estabilidad institucional, así como la convivencia pacífica de los habitantes de Colombia.</t>
    </r>
  </si>
  <si>
    <r>
      <t xml:space="preserve">Nombre del plan: </t>
    </r>
    <r>
      <rPr>
        <sz val="9"/>
        <rFont val="Arial"/>
        <family val="2"/>
      </rPr>
      <t xml:space="preserve">DIPOL_SP3_2020_ inteligencia y contrainteligencia para la seguridad ciudadana. </t>
    </r>
  </si>
  <si>
    <r>
      <rPr>
        <b/>
        <sz val="9"/>
        <rFont val="Arial"/>
        <family val="2"/>
      </rPr>
      <t xml:space="preserve">Versión del plan: </t>
    </r>
    <r>
      <rPr>
        <sz val="9"/>
        <rFont val="Arial"/>
        <family val="2"/>
      </rPr>
      <t xml:space="preserve">0 </t>
    </r>
  </si>
  <si>
    <r>
      <t xml:space="preserve">Descripción: </t>
    </r>
    <r>
      <rPr>
        <sz val="9"/>
        <rFont val="Arial"/>
        <family val="2"/>
      </rPr>
      <t>Fortalecer la producción  de inteligencia y contrainteligencia con el fin de orientar la toma de decisiones, permitiendo mitigar el impacto de los fenómenos de afectación a la seguridad y convivencia.</t>
    </r>
  </si>
  <si>
    <r>
      <t xml:space="preserve">Responsable: </t>
    </r>
    <r>
      <rPr>
        <sz val="9"/>
        <rFont val="Arial"/>
        <family val="2"/>
      </rPr>
      <t xml:space="preserve">CR. Zaid Eduardo Pabón Ortega Subdirector de Inteligencia Policial. </t>
    </r>
    <r>
      <rPr>
        <b/>
        <sz val="9"/>
        <rFont val="Arial"/>
        <family val="2"/>
      </rPr>
      <t xml:space="preserve">  </t>
    </r>
  </si>
  <si>
    <r>
      <t xml:space="preserve">Indicador: </t>
    </r>
    <r>
      <rPr>
        <sz val="9"/>
        <rFont val="Arial"/>
        <family val="2"/>
      </rPr>
      <t>Porcentaje articulación de capacidades a partir del Análisis Integral de Seguridad y Convivencia Ciudadana - AISEC</t>
    </r>
  </si>
  <si>
    <r>
      <t>Proceso:</t>
    </r>
    <r>
      <rPr>
        <sz val="9"/>
        <rFont val="Arial"/>
        <family val="2"/>
      </rPr>
      <t xml:space="preserve"> Inteligencia Policial  </t>
    </r>
  </si>
  <si>
    <r>
      <t>Área organizacional: PLANE - DIPOL</t>
    </r>
    <r>
      <rPr>
        <sz val="9"/>
        <rFont val="Arial"/>
        <family val="2"/>
      </rPr>
      <t xml:space="preserve"> </t>
    </r>
  </si>
  <si>
    <t>Presupuesto: $12.579.610,376</t>
  </si>
  <si>
    <t>1. Desarrollo de procesos operacionales estructurales  de contrainteligencia.</t>
  </si>
  <si>
    <r>
      <t xml:space="preserve">Articulacion interinstitucional con Fiscalia General de la Nación y policia judicial, para la accionabilidad de la informacion en el marco de los procesos operacionales de contrainteligencia respecto a los delitos de administración pública.
</t>
    </r>
    <r>
      <rPr>
        <b/>
        <sz val="10"/>
        <rFont val="Arial"/>
        <family val="2"/>
      </rPr>
      <t>Evidencia:</t>
    </r>
    <r>
      <rPr>
        <sz val="11"/>
        <color theme="1"/>
        <rFont val="Calibri"/>
        <family val="2"/>
        <scheme val="minor"/>
      </rPr>
      <t xml:space="preserve"> informe de actividades realizado por el área de Contrainteligencia, dirigido al  señor Director de Inteligencia Policial mediante comunicación oficial, donde se incluyan el número de reuniones adelantadas, con el número de compromisos y la relación de las actas; teniendo en cuenta que dichos documentos cuentan con reserva legal de acuerdo a la ley 1621 de 2013.</t>
    </r>
  </si>
  <si>
    <r>
      <t xml:space="preserve">CR. Carlos Alberto Martínez Rodríguez
</t>
    </r>
    <r>
      <rPr>
        <sz val="9"/>
        <rFont val="Arial"/>
        <family val="2"/>
      </rPr>
      <t>Jefe Área de Contrainteligencia</t>
    </r>
    <r>
      <rPr>
        <b/>
        <sz val="9"/>
        <rFont val="Arial"/>
        <family val="2"/>
      </rPr>
      <t xml:space="preserve"> </t>
    </r>
  </si>
  <si>
    <t>31/03/2020
30/06/2020
30/09/2020
31/12/2020</t>
  </si>
  <si>
    <t>2. Revisión de las funciones, responsabilidades, requerimientos y compromisos de la Dirección de Inteligencia, derivados de la JIC, que aportan al Consejo de Seguridad Nacional.</t>
  </si>
  <si>
    <r>
      <t xml:space="preserve">Realizar intercambio de información estratégica, así como estimativos de inteligencia respecto a la incidencia de fenómenos que inciden en la seguridad pública del país, y que aporten en el marco del Consejo de Seguridad Nacional.
</t>
    </r>
    <r>
      <rPr>
        <b/>
        <sz val="10"/>
        <rFont val="Arial"/>
        <family val="2"/>
      </rPr>
      <t xml:space="preserve">Evidencia: </t>
    </r>
    <r>
      <rPr>
        <sz val="10"/>
        <rFont val="Arial"/>
        <family val="2"/>
      </rPr>
      <t>informe de actividades dirigido al  señor Director de Inteligencia Policial mediante comunicación oficial, de las sesiones de la JIC donde se describan el número de transacciones y aportes de la DIPOL en el campo estratégico.</t>
    </r>
  </si>
  <si>
    <r>
      <rPr>
        <b/>
        <sz val="9"/>
        <rFont val="Arial"/>
        <family val="2"/>
      </rPr>
      <t xml:space="preserve">TC. Luis Fernando Arcos Alvarez
</t>
    </r>
    <r>
      <rPr>
        <sz val="9"/>
        <rFont val="Arial"/>
        <family val="2"/>
      </rPr>
      <t>Jefe Área de Producción de Inteligencia</t>
    </r>
  </si>
  <si>
    <t>30/06/2020
31/12/2020</t>
  </si>
  <si>
    <t>3. Investigación y/o estudios enfocados en la comprensión de fenómenos de afectación a la seguridad y convivencia ciudadana a partir de las ZEII</t>
  </si>
  <si>
    <r>
      <t xml:space="preserve">Realizar  un informe de investigación o estudio relacionado con la seguridad y convivencia ciudadana que aporte a la comprensión y actuación institucional. 
</t>
    </r>
    <r>
      <rPr>
        <b/>
        <sz val="10"/>
        <rFont val="Arial"/>
        <family val="2"/>
      </rPr>
      <t xml:space="preserve">Evidencia: </t>
    </r>
    <r>
      <rPr>
        <sz val="11"/>
        <color theme="1"/>
        <rFont val="Calibri"/>
        <family val="2"/>
        <scheme val="minor"/>
      </rPr>
      <t>comunicación oficial dirigida a la Dirección Nacional de Escuelas, enviado el entregable propuesto, resultado del estudio o investigación.</t>
    </r>
  </si>
  <si>
    <r>
      <t xml:space="preserve">MY. Zuli Andrea Ortiz Arcos
</t>
    </r>
    <r>
      <rPr>
        <sz val="9"/>
        <rFont val="Arial"/>
        <family val="2"/>
      </rPr>
      <t>Jefe Centro de Inteligencia Prospectiva</t>
    </r>
  </si>
  <si>
    <t>4. Crear y/o adaptar herramientas tecnológicas para optimizar el funcionamiento de los procesos misionales de la Dirección de Inteligencia Policial.</t>
  </si>
  <si>
    <r>
      <t xml:space="preserve">Dinamizar la puesta en marcha de la primera fase del Sistema de Inteligencia Policial; así mismo, promover el proyecto en las fases subsiguientes que permitan el fortalecimiento en el desarrollo de las actividades misionales de inteligencia.
</t>
    </r>
    <r>
      <rPr>
        <b/>
        <sz val="10"/>
        <rFont val="Arial"/>
        <family val="2"/>
      </rPr>
      <t xml:space="preserve">Evidencia: </t>
    </r>
    <r>
      <rPr>
        <sz val="10"/>
        <rFont val="Arial"/>
        <family val="2"/>
      </rPr>
      <t>comunicacion oficial dirigido al  señor Director de Inteligencia Policial informando el estado y avance del proyecto SIP.</t>
    </r>
  </si>
  <si>
    <r>
      <t xml:space="preserve">TC. Marco Alexander Millán 
</t>
    </r>
    <r>
      <rPr>
        <sz val="9"/>
        <color indexed="8"/>
        <rFont val="Arial"/>
        <family val="2"/>
      </rPr>
      <t>Investigador en ciencia, tecnología e innovación</t>
    </r>
  </si>
  <si>
    <t>5. Fortalecimiento Integral al nivel desconcentrado</t>
  </si>
  <si>
    <r>
      <t xml:space="preserve">Coordinar e integrar el seguimiento y la medición de los componentes del servicio de inteligencia policial y su despliegue en el nivel regional. 
</t>
    </r>
    <r>
      <rPr>
        <b/>
        <sz val="10"/>
        <rFont val="Arial"/>
        <family val="2"/>
      </rPr>
      <t>Evidencia:</t>
    </r>
    <r>
      <rPr>
        <sz val="10"/>
        <rFont val="Arial"/>
        <family val="2"/>
      </rPr>
      <t xml:space="preserve"> orden de servicios con el cronograma anual de seguimiento y medición de los componentes del servicio.</t>
    </r>
  </si>
  <si>
    <r>
      <t xml:space="preserve">CR. William Baracaldo León
</t>
    </r>
    <r>
      <rPr>
        <sz val="9"/>
        <rFont val="Arial"/>
        <family val="2"/>
      </rPr>
      <t>Jefe Área de Coordinación e Integración del Servicio</t>
    </r>
  </si>
  <si>
    <t xml:space="preserve">6. Desarrollo e implementación de las  actividades de ciberinteligencia en la Dirección de Inteligencia Policial. </t>
  </si>
  <si>
    <r>
      <t xml:space="preserve">Desarrollar el objeto contractual, e implementar el Sistema de Ciberinteligencia basado en Inteligencia Artifical, en la Dirección de Inteligencia Policial.
</t>
    </r>
    <r>
      <rPr>
        <b/>
        <sz val="10"/>
        <rFont val="Arial"/>
        <family val="2"/>
      </rPr>
      <t xml:space="preserve">Evidencia: </t>
    </r>
    <r>
      <rPr>
        <sz val="10"/>
        <rFont val="Arial"/>
        <family val="2"/>
      </rPr>
      <t>acta de liquidación</t>
    </r>
  </si>
  <si>
    <t>7. Fortalecer los canales de comunicación para la articulacion de la informacion de verificaciones internas en el marco de la politica integral de transparencia policial</t>
  </si>
  <si>
    <r>
      <t xml:space="preserve">Definir con la INSGE, los instrumentos y/o mecanismos efectivos para la accionabilidad de la de información.
</t>
    </r>
    <r>
      <rPr>
        <b/>
        <sz val="10"/>
        <rFont val="Arial"/>
        <family val="2"/>
      </rPr>
      <t xml:space="preserve">Evidencia: </t>
    </r>
    <r>
      <rPr>
        <sz val="10"/>
        <rFont val="Arial"/>
        <family val="2"/>
      </rPr>
      <t xml:space="preserve">comunicación oficial diriga a la Inspección General, enviando la ruta de actuación y articulación.
</t>
    </r>
  </si>
  <si>
    <t xml:space="preserve">
01/04/2020
01/07/2020
01/10/2022</t>
  </si>
  <si>
    <t xml:space="preserve">
30/06/2020
30/09/2020
31/12/2022</t>
  </si>
  <si>
    <t xml:space="preserve">8. Articulación de capacidades de la inteligencia policial, inteligencia militar y agencia civil. </t>
  </si>
  <si>
    <r>
      <t xml:space="preserve">Fortalecer los mecaninsmos de cooperación interinstitucional con la comunidad de inteligencia.
</t>
    </r>
    <r>
      <rPr>
        <b/>
        <sz val="10"/>
        <rFont val="Arial"/>
        <family val="2"/>
      </rPr>
      <t xml:space="preserve">Evidencia: </t>
    </r>
    <r>
      <rPr>
        <sz val="11"/>
        <color theme="1"/>
        <rFont val="Calibri"/>
        <family val="2"/>
        <scheme val="minor"/>
      </rPr>
      <t xml:space="preserve">informe de actividades dirigido al  señor Director de Inteligencia Policial mediante comunicación oficial, donde se describa el avance </t>
    </r>
    <r>
      <rPr>
        <sz val="10"/>
        <color indexed="8"/>
        <rFont val="Arial"/>
        <family val="2"/>
      </rPr>
      <t>e impacto d</t>
    </r>
    <r>
      <rPr>
        <sz val="11"/>
        <color theme="1"/>
        <rFont val="Calibri"/>
        <family val="2"/>
        <scheme val="minor"/>
      </rPr>
      <t>e las transacciones de información entre las instituciones.</t>
    </r>
  </si>
  <si>
    <r>
      <t xml:space="preserve">TC. Juan Carlos Trujillo Colmenares
</t>
    </r>
    <r>
      <rPr>
        <sz val="9"/>
        <rFont val="Arial"/>
        <family val="2"/>
      </rPr>
      <t>Jefe Área de Operaciones de Inteligencia</t>
    </r>
  </si>
  <si>
    <t>01/01/2020
01/04/2020
01/07/2020
01/10/2022</t>
  </si>
  <si>
    <t>31/03/2020
30/06/2020
30/09/2020
31/12/2022</t>
  </si>
  <si>
    <t xml:space="preserve">9. Generar contextos y las dinámicas del fenómeno delictivo en el hemisferio
</t>
  </si>
  <si>
    <r>
      <t>Elaborar de manera semestral un documento que permita conocer</t>
    </r>
    <r>
      <rPr>
        <sz val="10"/>
        <color indexed="8"/>
        <rFont val="Arial"/>
        <family val="2"/>
      </rPr>
      <t xml:space="preserve"> el impacto frente a</t>
    </r>
    <r>
      <rPr>
        <sz val="10"/>
        <rFont val="Arial"/>
        <family val="2"/>
      </rPr>
      <t xml:space="preserve"> los contextos y las dinámicas del fenómeno delictivo en el hemisferio a partir del intercambio de información con la Agencia de la Unión Europea para la Cooperación Policial (EUROPOL) bajo el Acuerdo de Cooperación Operativo y Estratégico, sustentado bajo la Ley 1582 del 30/10/2012, y el Protocolo  suscrito con los servicios y agencias de inteligencia en el marco de  la Comunidad Latinoamericana y del Caribe de Inteligencia Policial (CLACIP).
Evidencia: comunicación oficial dirigida al señor Director de Inteligencia Policial, enviando el documento mencionado.</t>
    </r>
  </si>
  <si>
    <r>
      <t xml:space="preserve">MY. Sergio Alberto Peñaranda
</t>
    </r>
    <r>
      <rPr>
        <sz val="9"/>
        <rFont val="Arial"/>
        <family val="2"/>
      </rPr>
      <t>Jefe Asuntos Internacionales</t>
    </r>
  </si>
  <si>
    <r>
      <t xml:space="preserve">ELABORÓ: 
</t>
    </r>
    <r>
      <rPr>
        <sz val="9"/>
        <rFont val="Arial"/>
        <family val="2"/>
      </rPr>
      <t xml:space="preserve">Mayor </t>
    </r>
    <r>
      <rPr>
        <b/>
        <sz val="9"/>
        <rFont val="Arial"/>
        <family val="2"/>
      </rPr>
      <t xml:space="preserve">ANDREA DEL PILAR CARRILLO PRIETO
</t>
    </r>
    <r>
      <rPr>
        <sz val="9"/>
        <rFont val="Arial"/>
        <family val="2"/>
      </rPr>
      <t xml:space="preserve">Jefe Planeación DIPOL </t>
    </r>
  </si>
  <si>
    <r>
      <t xml:space="preserve">REVISÓ: 
</t>
    </r>
    <r>
      <rPr>
        <sz val="9"/>
        <rFont val="Arial"/>
        <family val="2"/>
      </rPr>
      <t xml:space="preserve">Coronel </t>
    </r>
    <r>
      <rPr>
        <b/>
        <sz val="9"/>
        <rFont val="Arial"/>
        <family val="2"/>
      </rPr>
      <t>CARLOS ALBERTO MARTÍNEZ RODRÍGUEZ</t>
    </r>
    <r>
      <rPr>
        <sz val="9"/>
        <rFont val="Arial"/>
        <family val="2"/>
      </rPr>
      <t xml:space="preserve">
Subdirector de Inteligencia Policial (E)</t>
    </r>
  </si>
  <si>
    <r>
      <t xml:space="preserve">APROBÓ: 
</t>
    </r>
    <r>
      <rPr>
        <sz val="9"/>
        <rFont val="Arial"/>
        <family val="2"/>
      </rPr>
      <t xml:space="preserve">Brigadier General </t>
    </r>
    <r>
      <rPr>
        <b/>
        <sz val="9"/>
        <rFont val="Arial"/>
        <family val="2"/>
      </rPr>
      <t>JESÚS ALEJANDRO BARRERA PEÑA</t>
    </r>
    <r>
      <rPr>
        <sz val="9"/>
        <rFont val="Arial"/>
        <family val="2"/>
      </rPr>
      <t xml:space="preserve">
Director de Inteligencia Policial</t>
    </r>
  </si>
  <si>
    <t>DIRECCIÓN DE ANTINARCÓTICOS</t>
  </si>
  <si>
    <t>PLAN DE ACCIÓN VIGENCIA -2020</t>
  </si>
  <si>
    <t xml:space="preserve">Objetivo estratégico:  SP3-Adecuar las capacidades de la institución para contrarestar los factores que afectan la convivencia </t>
  </si>
  <si>
    <r>
      <t xml:space="preserve">Iniciativa estratégica: </t>
    </r>
    <r>
      <rPr>
        <sz val="9"/>
        <rFont val="Arial"/>
        <family val="2"/>
      </rPr>
      <t xml:space="preserve"> Reducir la producción de droga mediante la afectación al Sistema de Drogas Ilícitas
</t>
    </r>
  </si>
  <si>
    <r>
      <rPr>
        <b/>
        <sz val="9"/>
        <rFont val="Arial"/>
        <family val="2"/>
      </rPr>
      <t xml:space="preserve">Nombre del plan: </t>
    </r>
    <r>
      <rPr>
        <sz val="9"/>
        <rFont val="Arial"/>
        <family val="2"/>
      </rPr>
      <t xml:space="preserve">DIRAN_2020_SP3_Plan Contra el desvío y tráfico de Sustancias Químicas </t>
    </r>
  </si>
  <si>
    <r>
      <t xml:space="preserve">Descripción: </t>
    </r>
    <r>
      <rPr>
        <sz val="9"/>
        <rFont val="Arial"/>
        <family val="2"/>
      </rPr>
      <t xml:space="preserve">Disrupción de economías ilícitas, con la incautación de sustancias químicas usadas por las organizaciones delincuenciales  </t>
    </r>
  </si>
  <si>
    <r>
      <t>Responsable:</t>
    </r>
    <r>
      <rPr>
        <sz val="9"/>
        <rFont val="Arial"/>
        <family val="2"/>
      </rPr>
      <t xml:space="preserve">  CR. SAMUEL DARIO BERNAL ROJAS
                            Subdirector de Antinarcóticos            </t>
    </r>
  </si>
  <si>
    <t>Indicador:  
Porcentaje de articulación de capacidades a partir del análisis integral de seguridad y convivencia ciudadana AISEC</t>
  </si>
  <si>
    <t xml:space="preserve">Proceso: Interdicción </t>
  </si>
  <si>
    <t>Área organizacional:  Área de Investigaciones y Operaciones  - SIJIN  DIRAN</t>
  </si>
  <si>
    <r>
      <t xml:space="preserve">Presupuesto: </t>
    </r>
    <r>
      <rPr>
        <b/>
        <sz val="9"/>
        <rFont val="Arial"/>
        <family val="2"/>
      </rPr>
      <t>$1.479.083.835</t>
    </r>
  </si>
  <si>
    <t>1. Ejecutar operaciones contra el delito transnacional</t>
  </si>
  <si>
    <r>
      <t xml:space="preserve">Coordinar operaciones binacionales contra el contrabando y/o trafico de sustancias químicas en la zona de frontera, a partir del   intercambio de información realizado a través de los mecanismos de COMBIFRON y el Plan Operativo Anual Binacional Colombia - Ecuador.
</t>
    </r>
    <r>
      <rPr>
        <b/>
        <sz val="9"/>
        <rFont val="Arial"/>
        <family val="2"/>
      </rPr>
      <t>Evidencia: (Informe de resultados)</t>
    </r>
  </si>
  <si>
    <r>
      <rPr>
        <sz val="9"/>
        <rFont val="Arial"/>
        <family val="2"/>
      </rPr>
      <t>Coronel</t>
    </r>
    <r>
      <rPr>
        <b/>
        <sz val="9"/>
        <rFont val="Arial"/>
        <family val="2"/>
      </rPr>
      <t xml:space="preserve">
José Rafael Miranda Rojas 
</t>
    </r>
    <r>
      <rPr>
        <sz val="9"/>
        <rFont val="Arial"/>
        <family val="2"/>
      </rPr>
      <t xml:space="preserve">Jefe Área de Investigaciones y Operaciones </t>
    </r>
  </si>
  <si>
    <t xml:space="preserve">01/01/2020
01/07/2020
</t>
  </si>
  <si>
    <t xml:space="preserve">30/06/2020
31/12/2020
</t>
  </si>
  <si>
    <t xml:space="preserve">2. Evaluar impacto de Operaciones Binacionales </t>
  </si>
  <si>
    <r>
      <t xml:space="preserve">Evaluar  mediante mesa técnica de validación de operaciones MORED, el impacto de las operaciones binacionales realizadas a través de los mecanismos de COMBIFRON.
</t>
    </r>
    <r>
      <rPr>
        <b/>
        <sz val="9"/>
        <rFont val="Arial"/>
        <family val="2"/>
      </rPr>
      <t>Evidencia: (Informe Ejecutivo)</t>
    </r>
  </si>
  <si>
    <t>3. Generar competencias institucionales para la incautación de sustancias químicas</t>
  </si>
  <si>
    <r>
      <t xml:space="preserve">A través del "Plan de  Generación de Competencias de Incautación de Químicos", retroalimentar las Direcciones Operativas y las  ocho (08) Regiones de Policía, en incautación de sustancias químicas controladas.
</t>
    </r>
    <r>
      <rPr>
        <b/>
        <sz val="9"/>
        <rFont val="Arial"/>
        <family val="2"/>
      </rPr>
      <t>Evidencia: (Informe Resultados)</t>
    </r>
    <r>
      <rPr>
        <sz val="9"/>
        <rFont val="Arial"/>
        <family val="2"/>
      </rPr>
      <t xml:space="preserve">
</t>
    </r>
  </si>
  <si>
    <t>4. Evaluar la aplicación del plan de generación de competencias.</t>
  </si>
  <si>
    <r>
      <t xml:space="preserve">Evaluar mediante Comite de Desempeño Institucional la aplicación del Plan de Generación de Competencias.
</t>
    </r>
    <r>
      <rPr>
        <b/>
        <sz val="9"/>
        <rFont val="Arial"/>
        <family val="2"/>
      </rPr>
      <t>Evidencia: (Informe Resultados)</t>
    </r>
    <r>
      <rPr>
        <sz val="9"/>
        <rFont val="Arial"/>
        <family val="2"/>
      </rPr>
      <t xml:space="preserve">
</t>
    </r>
  </si>
  <si>
    <r>
      <t xml:space="preserve">ELABORÓ: 
Teniente Coronel. JULIO CESAR HURTADO CORREA
Jefe Planeación DIRAN (E) </t>
    </r>
    <r>
      <rPr>
        <b/>
        <sz val="9"/>
        <color indexed="30"/>
        <rFont val="Arial"/>
        <family val="2"/>
      </rPr>
      <t xml:space="preserve">
</t>
    </r>
    <r>
      <rPr>
        <sz val="9"/>
        <color indexed="8"/>
        <rFont val="Arial"/>
        <family val="2"/>
      </rPr>
      <t/>
    </r>
  </si>
  <si>
    <t xml:space="preserve">REVISÓ: 
Coronel. SAMUEL DARIO BERNAL ROJAS
Subdirector de Antinarcoticos </t>
  </si>
  <si>
    <r>
      <t xml:space="preserve">APROBÓ: 
Brigadier General LUIS ENRIQUE MENDEZ REINA
Director de Antinarcóticos (E)
</t>
    </r>
    <r>
      <rPr>
        <sz val="9"/>
        <rFont val="Arial"/>
        <family val="2"/>
      </rPr>
      <t/>
    </r>
  </si>
  <si>
    <r>
      <t xml:space="preserve">Presupuesto: </t>
    </r>
    <r>
      <rPr>
        <sz val="9"/>
        <rFont val="Arial"/>
        <family val="2"/>
      </rPr>
      <t>$ 252.176,340</t>
    </r>
  </si>
  <si>
    <r>
      <t xml:space="preserve">Indicador:
</t>
    </r>
    <r>
      <rPr>
        <sz val="9"/>
        <rFont val="Arial"/>
        <family val="2"/>
      </rPr>
      <t>Modelo de Gestión del Conocimiento</t>
    </r>
  </si>
  <si>
    <t>UNIDAD POLICIAL PARA LA EDIFICACIÓN DE LA PAZ</t>
  </si>
  <si>
    <r>
      <t xml:space="preserve">Objetivo estratégico: </t>
    </r>
    <r>
      <rPr>
        <sz val="9"/>
        <rFont val="Arial"/>
        <family val="2"/>
      </rPr>
      <t>DHO6 Contribuir a la innovación del servicio de policía hacia la trasformación de conflictos con sentido social, equidad y legitimidad en relación a la convivencia y la paz</t>
    </r>
  </si>
  <si>
    <r>
      <t xml:space="preserve">Iniciativa estratégica: </t>
    </r>
    <r>
      <rPr>
        <sz val="9"/>
        <rFont val="Arial"/>
        <family val="2"/>
      </rPr>
      <t xml:space="preserve"> Fortalecimiento de capacidades Institucionales en transformacion de conflictos sociales y género</t>
    </r>
  </si>
  <si>
    <r>
      <t xml:space="preserve">Nombre del plan: </t>
    </r>
    <r>
      <rPr>
        <sz val="9"/>
        <rFont val="Arial"/>
        <family val="2"/>
      </rPr>
      <t>UNIPEP_2020_DHO6_Implementación del Modelo de Construcción de Paz de la Policía Nacional</t>
    </r>
  </si>
  <si>
    <r>
      <t xml:space="preserve">Descripción: </t>
    </r>
    <r>
      <rPr>
        <sz val="9"/>
        <rFont val="Arial"/>
        <family val="2"/>
      </rPr>
      <t>El despliegue del Modelo de Construcción de Paz de la Policía Nacional,  tiene como finalidad consolidar a la Policía Nacional como una institución que contribuye a la transformación de conflictos y la construcción de paz en el país.</t>
    </r>
  </si>
  <si>
    <r>
      <t xml:space="preserve">Responsable: </t>
    </r>
    <r>
      <rPr>
        <sz val="9"/>
        <rFont val="Arial"/>
        <family val="2"/>
      </rPr>
      <t xml:space="preserve">Coronel </t>
    </r>
    <r>
      <rPr>
        <b/>
        <sz val="9"/>
        <rFont val="Arial"/>
        <family val="2"/>
      </rPr>
      <t xml:space="preserve">ALBA PATRICIA LANCHEROS SILVA </t>
    </r>
    <r>
      <rPr>
        <sz val="9"/>
        <rFont val="Arial"/>
        <family val="2"/>
      </rPr>
      <t>Jefe Unidad Policial para la Edificación de la Paz.</t>
    </r>
  </si>
  <si>
    <r>
      <t xml:space="preserve">Indicador: </t>
    </r>
    <r>
      <rPr>
        <sz val="9"/>
        <rFont val="Arial"/>
        <family val="2"/>
      </rPr>
      <t>Porcentaje de proyectos en temas de convivencia, justicia y paz</t>
    </r>
  </si>
  <si>
    <t>META</t>
  </si>
  <si>
    <r>
      <t>Proceso:</t>
    </r>
    <r>
      <rPr>
        <sz val="9"/>
        <rFont val="Arial"/>
        <family val="2"/>
      </rPr>
      <t xml:space="preserve"> Misionales</t>
    </r>
  </si>
  <si>
    <r>
      <t xml:space="preserve">Área organizacional: </t>
    </r>
    <r>
      <rPr>
        <sz val="9"/>
        <rFont val="Arial"/>
        <family val="2"/>
      </rPr>
      <t>Área Estratégica para la Implementación de los Acuerdos</t>
    </r>
  </si>
  <si>
    <r>
      <t>Presupuesto:</t>
    </r>
    <r>
      <rPr>
        <sz val="9"/>
        <rFont val="Arial"/>
        <family val="2"/>
      </rPr>
      <t xml:space="preserve"> $506.235.375</t>
    </r>
  </si>
  <si>
    <t>Incorporar personal a los equipos de transformación de conflictos sociales.</t>
  </si>
  <si>
    <t>Solicitud a la Dirección de Talento Humano e Incorporación, la selección e incorporación de personal para los equipos de transformación de conflictos sociales.
Evidencia: Informe que personal fue destinado a los equipos de transformación de conflictos sociales.</t>
  </si>
  <si>
    <t>Jefe Área Estratégica para la Implementación de los Acuerdos</t>
  </si>
  <si>
    <t>Definir la metodología de transformación de conflictos sociales en la Policía Nacional</t>
  </si>
  <si>
    <t>Ajuste de la metodología de Transformación de Conflictos Sociales e inclusión de la misma en la doctrina institucional, en concertación y aclaración de inquietudes mediante mesas de trabajo con la Dirección de Seguridad Ciudadana - DISEC y   la Oficina de Planeación (OFPLA). 
Evidencia: Documento de propuesta metodológica</t>
  </si>
  <si>
    <t>Fortalecimiento de competencias del personal incorporado a los Equipos de Transformación de Conflictos Sociales</t>
  </si>
  <si>
    <t xml:space="preserve">Formación y capacitación en transformación de conflictos sociales al personal seleccionado.
Evidencia: Informe ejecutivo 
</t>
  </si>
  <si>
    <t xml:space="preserve">Construcción de Herramientas pedagógicas en transformación de conflictos sociales para el personal de la Policía Nacional </t>
  </si>
  <si>
    <t>Elaboración de piezas comunicacionales y de formación en transformación de conflictos sociales para todos los niveles (Estratégico, Operacional y Táctico) en coordinación con la Dirección Nacional de Escuelas DINAE y Comunicaciones Estratégicas COEST.                                                                                                                                                                                           
Evidencia: Informe Ejecutivo</t>
  </si>
  <si>
    <t>Preparación para la Implementación de los equipos de transformación de conflictos sociales.</t>
  </si>
  <si>
    <t xml:space="preserve">Alistamiento de los territorios a nivel institucional y gubernamental para el despliegue de los equipos (sensibilización a los comandantes, comunidades e instituciones). Planeación y definición de priorización territorial de actuación de acuerdo a la intensidad conflictiva para intervención, al igual que los tiempos de implementación, entre COMANDANTES DE POLICÍA TERRITORIO, UNIPEP (EQUIPOS TCS), OIM y CINEP.
Evidencia: Informe ejecutivo 
</t>
  </si>
  <si>
    <t>Jefe Área de Operaciones Policiales para la Paz</t>
  </si>
  <si>
    <t xml:space="preserve">Evaluación de Impacto </t>
  </si>
  <si>
    <t>Construir una línea base para definir los parámetros de medición de los equipos de transformación de conflictos sociales   semestral.                                                                          
Evidencia: Informe ejecutivo.</t>
  </si>
  <si>
    <t>Diseño de propuesta para la implementación de acciones de transformación de conflictos sociales en la policía nacional.</t>
  </si>
  <si>
    <t xml:space="preserve">Diseño de una propuesta de plan de acción para la implementación de acciones que permitan desarrollar la tercera fase de los equipos de transformación de conflictos sociales.                                                                                              
Entregable: documento propuesta plan de acción 
</t>
  </si>
  <si>
    <t>Diseño de la metodología de autoevaluación de Género al interior de la institución.</t>
  </si>
  <si>
    <t xml:space="preserve">Establecer la metodología de la Autoevaluación de Género a través de una revisión documental y mesas de trabajo con las Direcciones y Oficinas Asesoras de la institución.
Evidencia: Informe ejecutivo de las mesas de trabajo y metodología de la Autoevaluación de Género.
</t>
  </si>
  <si>
    <t>Recopilación y análisis de información</t>
  </si>
  <si>
    <t xml:space="preserve">Aplicación y análisis de la encuesta de autoevaluación de género en las regiones de policía seleccionadas.
Entregable: Informe ejecutivo donde relacione resultados del análisis.
</t>
  </si>
  <si>
    <t>Informe de referencia y recomendaciones</t>
  </si>
  <si>
    <t xml:space="preserve">Elaboración del informe con estándares internacionales de la autoevaluación de sensibilidad de género.
Entregable: Informe con recomendaciones para el mando institucional.
</t>
  </si>
  <si>
    <t>Presentación formal del informe de evaluación.</t>
  </si>
  <si>
    <t xml:space="preserve">Reunión con el señor Director de la Policía Nacional para la entrega formal del informe con las recomendaciones.
Entregable: Informe ejecutivo.
</t>
  </si>
  <si>
    <t xml:space="preserve">Diseño de propuesta para la implementación de acciones de género en la Policía Nacional.  </t>
  </si>
  <si>
    <t xml:space="preserve">Con base en las recomendaciones, diseño de una propuesta de plan de acción para la implementación de acciones que permitan la transversalización del enfoque de género en la Policía Nacional. 
Entregable: Documento propuesta Plan de Acción.
</t>
  </si>
  <si>
    <r>
      <t xml:space="preserve">ELABORÓ: 
</t>
    </r>
    <r>
      <rPr>
        <sz val="9"/>
        <rFont val="Arial"/>
        <family val="2"/>
      </rPr>
      <t>Capitán</t>
    </r>
    <r>
      <rPr>
        <b/>
        <sz val="9"/>
        <rFont val="Arial"/>
        <family val="2"/>
      </rPr>
      <t xml:space="preserve"> EDGAR GUILLERMO PANTALEÓN ALVAREZ
</t>
    </r>
    <r>
      <rPr>
        <sz val="9"/>
        <rFont val="Arial"/>
        <family val="2"/>
      </rPr>
      <t>Responsable de Planeación UNIPEP</t>
    </r>
  </si>
  <si>
    <r>
      <t xml:space="preserve">REVISÓ: 
</t>
    </r>
    <r>
      <rPr>
        <sz val="9"/>
        <rFont val="Arial"/>
        <family val="2"/>
      </rPr>
      <t>Teniente</t>
    </r>
    <r>
      <rPr>
        <b/>
        <sz val="9"/>
        <rFont val="Arial"/>
        <family val="2"/>
      </rPr>
      <t xml:space="preserve"> </t>
    </r>
    <r>
      <rPr>
        <sz val="9"/>
        <rFont val="Arial"/>
        <family val="2"/>
      </rPr>
      <t>Coronel</t>
    </r>
    <r>
      <rPr>
        <b/>
        <sz val="9"/>
        <rFont val="Arial"/>
        <family val="2"/>
      </rPr>
      <t xml:space="preserve"> LURANGELI FRANCO RODRIGUEZ                                       </t>
    </r>
    <r>
      <rPr>
        <sz val="9"/>
        <rFont val="Arial"/>
        <family val="2"/>
      </rPr>
      <t>Jefe Área Estratégica para la Implementación de los Acuerdos.</t>
    </r>
  </si>
  <si>
    <r>
      <t xml:space="preserve">APROBÓ: 
</t>
    </r>
    <r>
      <rPr>
        <sz val="9"/>
        <rFont val="Arial"/>
        <family val="2"/>
      </rPr>
      <t>Coronel</t>
    </r>
    <r>
      <rPr>
        <b/>
        <sz val="9"/>
        <rFont val="Arial"/>
        <family val="2"/>
      </rPr>
      <t xml:space="preserve"> ALBA PATRICIA LANCHEROS SILVA
</t>
    </r>
    <r>
      <rPr>
        <sz val="9"/>
        <rFont val="Arial"/>
        <family val="2"/>
      </rPr>
      <t>Jefe Unidad Policial para la Edificación de la Paz</t>
    </r>
  </si>
  <si>
    <t>Objetivo estratégico:  SP1-Fortalecer la participación cívica a través de la oferta institucional en prevención para contribuir a la convivencia.</t>
  </si>
  <si>
    <r>
      <t xml:space="preserve">Iniciativa estratégica: </t>
    </r>
    <r>
      <rPr>
        <sz val="9"/>
        <rFont val="Arial"/>
        <family val="2"/>
      </rPr>
      <t xml:space="preserve"> Desplegar actividades de prevención enmarcadas en el MI3C, con el objetivo de reducir los riesgos identificados.</t>
    </r>
  </si>
  <si>
    <r>
      <rPr>
        <b/>
        <sz val="9"/>
        <rFont val="Arial"/>
        <family val="2"/>
      </rPr>
      <t xml:space="preserve">Nombre del plan: </t>
    </r>
    <r>
      <rPr>
        <sz val="9"/>
        <rFont val="Arial"/>
        <family val="2"/>
      </rPr>
      <t>DIRAN_2020_SP1_Modelo de Intervención Integral de Iniciativas Comunitarias - MI3C.</t>
    </r>
  </si>
  <si>
    <r>
      <t xml:space="preserve">Descripción: </t>
    </r>
    <r>
      <rPr>
        <sz val="9"/>
        <rFont val="Arial"/>
        <family val="2"/>
      </rPr>
      <t>Mitigar las condiciones de convivencia y seguridad ciudadana  en las ciudades y municipios de: Soacha, Neiva y San José del Guaviare, a través del fortalecimiento e implementación del Modelo de Intervención Integral de Iniciativas Comunitarias MI3C.</t>
    </r>
  </si>
  <si>
    <r>
      <t>Responsable:</t>
    </r>
    <r>
      <rPr>
        <sz val="9"/>
        <rFont val="Arial"/>
        <family val="2"/>
      </rPr>
      <t xml:space="preserve">  CR. SAMUEL DARIO BERNAL ROJAS
                          Subdirector de Antinarcóticos            </t>
    </r>
  </si>
  <si>
    <t xml:space="preserve">Indicador:  Tasa de participación ciudadana en la oferta de prevención y educación de la Policía Nacional </t>
  </si>
  <si>
    <t>META: P/D</t>
  </si>
  <si>
    <t>Proceso: Prevención</t>
  </si>
  <si>
    <t>Área organizacional:  Prevención-DIRAN</t>
  </si>
  <si>
    <r>
      <t xml:space="preserve">Presupuesto: </t>
    </r>
    <r>
      <rPr>
        <b/>
        <sz val="9"/>
        <rFont val="Arial"/>
        <family val="2"/>
      </rPr>
      <t>$213.710.160</t>
    </r>
  </si>
  <si>
    <t>1.  Identificar el contexto actual de los municipios a intervenir.</t>
  </si>
  <si>
    <r>
      <t xml:space="preserve">Realizar diagnóstico de los sectores a intervenir con el MI3C en las ciudades y municipios de: Soacha, Neiva y San José del Guaviare.
</t>
    </r>
    <r>
      <rPr>
        <b/>
        <sz val="9"/>
        <color theme="1"/>
        <rFont val="Arial"/>
        <family val="2"/>
      </rPr>
      <t>Evidencia: (Diagnostico)</t>
    </r>
  </si>
  <si>
    <r>
      <rPr>
        <sz val="9"/>
        <color theme="1"/>
        <rFont val="Arial"/>
        <family val="2"/>
      </rPr>
      <t>Coronel</t>
    </r>
    <r>
      <rPr>
        <b/>
        <sz val="9"/>
        <color theme="1"/>
        <rFont val="Arial"/>
        <family val="2"/>
      </rPr>
      <t xml:space="preserve">
Angelica María Bedoya Giraldo
</t>
    </r>
    <r>
      <rPr>
        <sz val="9"/>
        <color theme="1"/>
        <rFont val="Arial"/>
        <family val="2"/>
      </rPr>
      <t>Jefe Área de Prevención</t>
    </r>
  </si>
  <si>
    <t>2. Desarrollar el portafolio de prevención armonizado con los lineamientos con el MI3C.</t>
  </si>
  <si>
    <r>
      <t xml:space="preserve">Desarrollar la oferta del MI3C, en las ciudades y municipios de: Soacha, Neiva y San José del Guaviare, (Programa escolarizados, Programa de Tráfico y Jornadas de Prevención). 
</t>
    </r>
    <r>
      <rPr>
        <b/>
        <sz val="9"/>
        <color theme="1"/>
        <rFont val="Arial"/>
        <family val="2"/>
      </rPr>
      <t>Evidencia:</t>
    </r>
    <r>
      <rPr>
        <sz val="9"/>
        <color theme="1"/>
        <rFont val="Arial"/>
        <family val="2"/>
      </rPr>
      <t xml:space="preserve"> </t>
    </r>
    <r>
      <rPr>
        <b/>
        <sz val="9"/>
        <color theme="1"/>
        <rFont val="Arial"/>
        <family val="2"/>
      </rPr>
      <t>(Informe de Avance)</t>
    </r>
  </si>
  <si>
    <t>01/03/2020
01/05/2020
01/08/2020</t>
  </si>
  <si>
    <t xml:space="preserve">
30/04/2020
30/07/2020
30/10/2020
</t>
  </si>
  <si>
    <t>3. Evaluar el desarrollo e impacto del MI3C  en los municipios intervenidos.</t>
  </si>
  <si>
    <r>
      <t xml:space="preserve">Evaluar a través de encuestas de satisfacción, el desarrollo del MI3C y su impacto.
</t>
    </r>
    <r>
      <rPr>
        <b/>
        <sz val="9"/>
        <color theme="1"/>
        <rFont val="Arial"/>
        <family val="2"/>
      </rPr>
      <t>Evidencia:</t>
    </r>
    <r>
      <rPr>
        <sz val="9"/>
        <color theme="1"/>
        <rFont val="Arial"/>
        <family val="2"/>
      </rPr>
      <t xml:space="preserve"> (Informe de Evaluación)</t>
    </r>
  </si>
  <si>
    <r>
      <t>ELABORÓ: 
Teniente Coronel JULIO CESAR HURTADO CORREA
Jefe de Planeacion DIRAN (E)</t>
    </r>
    <r>
      <rPr>
        <b/>
        <sz val="9"/>
        <color indexed="30"/>
        <rFont val="Arial"/>
        <family val="2"/>
      </rPr>
      <t xml:space="preserve">
</t>
    </r>
    <r>
      <rPr>
        <sz val="9"/>
        <color indexed="8"/>
        <rFont val="Arial"/>
        <family val="2"/>
      </rPr>
      <t/>
    </r>
  </si>
  <si>
    <t>REVISÓ: 
Coronel SAMUEL DARIO BERNAL ROJAS
Subdirector de Antinarcóticos</t>
  </si>
  <si>
    <t>APROBÓ: 
Coronel SAMUEL DARIO BERNAL ROJAS
Director de Antinarcóticos (E)</t>
  </si>
  <si>
    <t xml:space="preserve">OFICINA DE TELEMÁTICA </t>
  </si>
  <si>
    <r>
      <t xml:space="preserve">Objetivo estratégico: </t>
    </r>
    <r>
      <rPr>
        <sz val="9"/>
        <rFont val="Arial"/>
        <family val="2"/>
      </rPr>
      <t>DHO9-Diseñar y ejecutar el Plan Estratégico de Tecnologías de la Información y las Comunicaciones para el servicio de policía</t>
    </r>
  </si>
  <si>
    <r>
      <t xml:space="preserve">Iniciativa estratégica: </t>
    </r>
    <r>
      <rPr>
        <sz val="9"/>
        <rFont val="Arial"/>
        <family val="2"/>
      </rPr>
      <t>Robustecer tecnológicamente la seguridad y convivencia ciudadana.</t>
    </r>
  </si>
  <si>
    <r>
      <t>Nombre del plan:</t>
    </r>
    <r>
      <rPr>
        <sz val="9"/>
        <rFont val="Arial"/>
        <family val="2"/>
      </rPr>
      <t>OFITE_DH09_2020_ Desarrollo tecnológico</t>
    </r>
  </si>
  <si>
    <t>Descripción: Descripción:  Sostener, ampliar y optimizar las capacidades tecnológicas que faciliten la labor de vigilancia, seguridad ciudadans y gestión administrativa para el análisis, compresión y anticipación del delito en beneficio a la comunidad (trasformación digital del servicio de policía).</t>
  </si>
  <si>
    <t xml:space="preserve">Responsable:  BG. CEIN CASTRO GUTIÉRREZ  Jefe Oficina de Telemática </t>
  </si>
  <si>
    <r>
      <t xml:space="preserve">Indicador: </t>
    </r>
    <r>
      <rPr>
        <sz val="9"/>
        <rFont val="Arial"/>
        <family val="2"/>
      </rPr>
      <t>Nivel de avance Plan Estratégico de Tecnologías de la Información y las Comunicaciones</t>
    </r>
  </si>
  <si>
    <r>
      <t>Proceso:</t>
    </r>
    <r>
      <rPr>
        <sz val="9"/>
        <rFont val="Arial"/>
        <family val="2"/>
      </rPr>
      <t xml:space="preserve"> </t>
    </r>
    <r>
      <rPr>
        <b/>
        <sz val="9"/>
        <rFont val="Arial"/>
        <family val="2"/>
      </rPr>
      <t>Direccionamiento Tecnológico</t>
    </r>
  </si>
  <si>
    <t>Área organizacional:  OFITE</t>
  </si>
  <si>
    <r>
      <t>Presupuesto:</t>
    </r>
    <r>
      <rPr>
        <sz val="9"/>
        <rFont val="Arial"/>
        <family val="2"/>
      </rPr>
      <t>$ 4.414.814.872</t>
    </r>
  </si>
  <si>
    <t>Categoria 1: Gestor de documentos policiales (GEPOL)</t>
  </si>
  <si>
    <t>1. Realizar  Pruebas y Aceptación primera fase flujo documental.</t>
  </si>
  <si>
    <r>
      <t xml:space="preserve">Desarrollar e implementación en fase de pruebas de los módulos de gestión documental para Memorando, comunicación oficial con plazo, comunicación oficial sin plazo, seguimiento de tareas.
</t>
    </r>
    <r>
      <rPr>
        <b/>
        <sz val="10"/>
        <rFont val="Arial"/>
        <family val="2"/>
      </rPr>
      <t>Evidencia:</t>
    </r>
    <r>
      <rPr>
        <sz val="10"/>
        <rFont val="Arial"/>
        <family val="2"/>
      </rPr>
      <t xml:space="preserve"> Informe</t>
    </r>
  </si>
  <si>
    <t xml:space="preserve">Jefe Grupo Implementación Tecnológica.
</t>
  </si>
  <si>
    <t xml:space="preserve">2. Realizar  Pruebas y Aceptación segunda fase flujo de radicación. </t>
  </si>
  <si>
    <r>
      <t xml:space="preserve">Desarrollar e implementación en fase de pruebas de los módulos Pre Radicación, Radicación Salida, Radicación Entrada, Expediente Electrónico.
</t>
    </r>
    <r>
      <rPr>
        <b/>
        <sz val="10"/>
        <rFont val="Arial"/>
        <family val="2"/>
      </rPr>
      <t>Evidencia</t>
    </r>
    <r>
      <rPr>
        <sz val="10"/>
        <rFont val="Arial"/>
        <family val="2"/>
      </rPr>
      <t>: Informe</t>
    </r>
  </si>
  <si>
    <t xml:space="preserve">3. Realizar   Pruebas y Aceptación tercera  fase flujo de administración y reportes. </t>
  </si>
  <si>
    <r>
      <t xml:space="preserve">Desarrollar e implementación en fase pruebas de los módulos para la administración y reportes.
</t>
    </r>
    <r>
      <rPr>
        <b/>
        <sz val="10"/>
        <rFont val="Arial"/>
        <family val="2"/>
      </rPr>
      <t xml:space="preserve">Evidencia: </t>
    </r>
    <r>
      <rPr>
        <sz val="10"/>
        <rFont val="Arial"/>
        <family val="2"/>
      </rPr>
      <t>Informe</t>
    </r>
  </si>
  <si>
    <t>$ 23,137,593</t>
  </si>
  <si>
    <t>4. Paso a producción</t>
  </si>
  <si>
    <r>
      <t xml:space="preserve">Convocar el comité de control de cambios para aprobar el desarrollo y parametrizaciones, y paso a producción del GEPOL,  evaluando la   usabilidad y funcionabilidad. 
</t>
    </r>
    <r>
      <rPr>
        <b/>
        <sz val="10"/>
        <rFont val="Arial"/>
        <family val="2"/>
      </rPr>
      <t xml:space="preserve">Evidencia: </t>
    </r>
    <r>
      <rPr>
        <sz val="10"/>
        <rFont val="Arial"/>
        <family val="2"/>
      </rPr>
      <t>formato 1DT-FR-0041  CONTROL DE CAMBIOS DEL DISEÑO Y DESARROLLO)</t>
    </r>
  </si>
  <si>
    <t>$ 51,758,479</t>
  </si>
  <si>
    <t xml:space="preserve">Categoria 2: Sistema Automatizado de Atención Motivos de Policía </t>
  </si>
  <si>
    <t>5. Realizar levantamiento de Información.</t>
  </si>
  <si>
    <r>
      <t xml:space="preserve">Estudio de mercado para definir costos, mejores tecnologías de analítica existentes en el mercado y precisar la experiencia de los proponentes, capacidad financiera, equipo mínimo de trabajo requerido, complejidad técnica.
</t>
    </r>
    <r>
      <rPr>
        <b/>
        <sz val="10"/>
        <rFont val="Arial"/>
        <family val="2"/>
      </rPr>
      <t xml:space="preserve">Evidencia: </t>
    </r>
    <r>
      <rPr>
        <sz val="10"/>
        <rFont val="Arial"/>
        <family val="2"/>
      </rPr>
      <t xml:space="preserve">Estudio Mercado </t>
    </r>
  </si>
  <si>
    <t>Jefe grupo Investigación y Proyección Tecnológica</t>
  </si>
  <si>
    <t>6. Elaboración y presentación de los estudios previos.</t>
  </si>
  <si>
    <r>
      <t xml:space="preserve">Efectuar la elaboración de los requerimientos funcionales y técnicos para la elaboración del respectivo estudio previo como:
•	Diseñar la arquitectura requerida para la solución, sobre la tecnología de analítica.
•	Diseñar la implementación y ejecución de los procesos.
•	Diseñar e implementar y ejecutar los modelos analíticos y de predicción de la información.
•	Establecer el diseño, implementación y ejecución de consultas y reportes sobre la información almacenada que debe procesar la herramienta analítica que se va adquirir
•	Definir la Parametrización, configuración y aseguramiento de los componentes de la solución y de la información que debe tener la herramienta. 
•	Establecer como va hacer el diseño y ejecución de las pruebas funcionales y no funcionales de la solución adquirir.
•	Definir las estrategias de gestión del desempeño operacional de la solución
•	Establecer la puesta de producción de la solución.
•	 Transferencia de conocimiento, soporte,  garantía y servicios conexos especializados de la solución y la plataforma existente. 
</t>
    </r>
    <r>
      <rPr>
        <b/>
        <sz val="9"/>
        <rFont val="Arial"/>
        <family val="2"/>
      </rPr>
      <t>Evidencia:</t>
    </r>
    <r>
      <rPr>
        <sz val="9"/>
        <rFont val="Arial"/>
        <family val="2"/>
      </rPr>
      <t xml:space="preserve"> estudio previo </t>
    </r>
  </si>
  <si>
    <t xml:space="preserve">Jefe grupo Investigación y Proyección Tecnológica
</t>
  </si>
  <si>
    <t xml:space="preserve">7. Ejecución del proyecto. </t>
  </si>
  <si>
    <r>
      <t xml:space="preserve">Una vez adjudicado el proceso contractual se elaborara el acta de inicio del proyecto y se definirá el </t>
    </r>
    <r>
      <rPr>
        <sz val="9"/>
        <rFont val="Arial"/>
        <family val="2"/>
      </rPr>
      <t xml:space="preserve"> cronograma.
</t>
    </r>
    <r>
      <rPr>
        <b/>
        <sz val="9"/>
        <rFont val="Arial"/>
        <family val="2"/>
      </rPr>
      <t xml:space="preserve">Evidencia:  </t>
    </r>
    <r>
      <rPr>
        <sz val="9"/>
        <rFont val="Arial"/>
        <family val="2"/>
      </rPr>
      <t xml:space="preserve">Cronograma </t>
    </r>
  </si>
  <si>
    <t>Jefe Grupo Implementación Tecnológica.</t>
  </si>
  <si>
    <t>8. Desarrollo e implementación.</t>
  </si>
  <si>
    <r>
      <t xml:space="preserve">Implementacion del software y hardware que permitan el desarrollo de inteligencia artificial, para la optimización del servicio de policía. 
</t>
    </r>
    <r>
      <rPr>
        <b/>
        <sz val="9"/>
        <rFont val="Arial"/>
        <family val="2"/>
      </rPr>
      <t>Evidencia:</t>
    </r>
    <r>
      <rPr>
        <sz val="9"/>
        <rFont val="Arial"/>
        <family val="2"/>
      </rPr>
      <t xml:space="preserve"> Informe de implementación </t>
    </r>
  </si>
  <si>
    <t xml:space="preserve">      30/06/2020</t>
  </si>
  <si>
    <t xml:space="preserve">    30/11/2020</t>
  </si>
  <si>
    <t>$4´000.000.000,00,</t>
  </si>
  <si>
    <r>
      <t xml:space="preserve">ELABORÓ: 
CR. </t>
    </r>
    <r>
      <rPr>
        <sz val="9"/>
        <rFont val="Arial"/>
        <family val="2"/>
      </rPr>
      <t xml:space="preserve"> MONICA BRICEÑO BELTRAN </t>
    </r>
    <r>
      <rPr>
        <b/>
        <sz val="9"/>
        <rFont val="Arial"/>
        <family val="2"/>
      </rPr>
      <t xml:space="preserve">
Coordinadora Enlace de la Oficina de Telemática (E)
MY. </t>
    </r>
    <r>
      <rPr>
        <sz val="9"/>
        <rFont val="Arial"/>
        <family val="2"/>
      </rPr>
      <t>SUAREZ LADINO EDWIN DARÍO</t>
    </r>
    <r>
      <rPr>
        <b/>
        <sz val="9"/>
        <rFont val="Arial"/>
        <family val="2"/>
      </rPr>
      <t xml:space="preserve">
Jefe Grupo Implementación Tecnológica.
CT.</t>
    </r>
    <r>
      <rPr>
        <sz val="9"/>
        <rFont val="Arial"/>
        <family val="2"/>
      </rPr>
      <t xml:space="preserve"> JOHN ALBEIRO GUEVARA PULIDO
</t>
    </r>
    <r>
      <rPr>
        <b/>
        <sz val="9"/>
        <rFont val="Arial"/>
        <family val="2"/>
      </rPr>
      <t xml:space="preserve">Jefe Grupo de Seguridad de la Información 
TE. </t>
    </r>
    <r>
      <rPr>
        <sz val="9"/>
        <rFont val="Arial"/>
        <family val="2"/>
      </rPr>
      <t>MAURO STEPHANO VIZCAINO RODRIGUEZ</t>
    </r>
    <r>
      <rPr>
        <b/>
        <sz val="9"/>
        <rFont val="Arial"/>
        <family val="2"/>
      </rPr>
      <t xml:space="preserve">
Jefe Grupo Desarrollo Tecnológico 
IT.</t>
    </r>
    <r>
      <rPr>
        <sz val="9"/>
        <rFont val="Arial"/>
        <family val="2"/>
      </rPr>
      <t xml:space="preserve"> WILSON HUMBERTO MUÑOZ MORALES </t>
    </r>
    <r>
      <rPr>
        <b/>
        <sz val="9"/>
        <rFont val="Arial"/>
        <family val="2"/>
      </rPr>
      <t xml:space="preserve">
Responsable Gestión Institucional
</t>
    </r>
  </si>
  <si>
    <r>
      <t xml:space="preserve">REVISÓ: 
Mayor </t>
    </r>
    <r>
      <rPr>
        <sz val="9"/>
        <rFont val="Arial"/>
        <family val="2"/>
      </rPr>
      <t>JHON MARIO DELGADO BUENAVENTURA</t>
    </r>
    <r>
      <rPr>
        <b/>
        <sz val="9"/>
        <rFont val="Arial"/>
        <family val="2"/>
      </rPr>
      <t xml:space="preserve">
Jefe Grupo Soporte y Apoyo Administrativo </t>
    </r>
  </si>
  <si>
    <r>
      <t xml:space="preserve">APROBÓ: 
Brigadier General </t>
    </r>
    <r>
      <rPr>
        <sz val="9"/>
        <rFont val="Arial"/>
        <family val="2"/>
      </rPr>
      <t>CEIN CASTRO GUTIÉRREZ</t>
    </r>
    <r>
      <rPr>
        <b/>
        <sz val="9"/>
        <rFont val="Arial"/>
        <family val="2"/>
      </rPr>
      <t xml:space="preserve">
Jefe Oficina de Telemática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</si>
</sst>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41" formatCode="_-* #,##0_-;\-* #,##0_-;_-* &quot;-&quot;_-;_-@_-"/>
    <numFmt numFmtId="44" formatCode="_-&quot;$&quot;* #,##0.00_-;\-&quot;$&quot;* #,##0.00_-;_-&quot;$&quot;* &quot;-&quot;??_-;_-@_-"/>
    <numFmt numFmtId="164" formatCode="_(&quot;$&quot;\ * #,##0.00_);_(&quot;$&quot;\ * \(#,##0.00\);_(&quot;$&quot;\ * &quot;-&quot;??_);_(@_)"/>
    <numFmt numFmtId="165" formatCode="&quot;$&quot;\ #,##0"/>
    <numFmt numFmtId="166" formatCode="&quot;$&quot;\ #,##0;[Red]\-&quot;$&quot;\ #,##0"/>
    <numFmt numFmtId="167" formatCode="&quot;$&quot;\ #,##0.00"/>
    <numFmt numFmtId="168" formatCode="_(&quot;$&quot;\ * #,##0_);_(&quot;$&quot;\ * \(#,##0\);_(&quot;$&quot;\ * &quot;-&quot;_);_(@_)"/>
    <numFmt numFmtId="169" formatCode="_-&quot;$&quot;\ * #,##0_-;\-&quot;$&quot;\ * #,##0_-;_-&quot;$&quot;\ * &quot;-&quot;_-;_-@_-"/>
    <numFmt numFmtId="170" formatCode="_(* #,##0.00_);_(* \(#,##0.00\);_(* &quot;-&quot;??_);_(@_)"/>
    <numFmt numFmtId="171" formatCode="_(&quot;$&quot;\ * #,##0_);_(&quot;$&quot;\ * \(#,##0\);_(&quot;$&quot;\ * &quot;-&quot;??_);_(@_)"/>
    <numFmt numFmtId="172" formatCode="_-&quot;$&quot;* #,##0_-;\-&quot;$&quot;* #,##0_-;_-&quot;$&quot;* &quot;-&quot;??_-;_-@_-"/>
    <numFmt numFmtId="173" formatCode="[$$-240A]\ #,##0"/>
    <numFmt numFmtId="174" formatCode="_(* #,##0_);_(* \(#,##0\);_(* &quot;-&quot;_);_(@_)"/>
    <numFmt numFmtId="175" formatCode="0.0%"/>
    <numFmt numFmtId="176" formatCode="&quot;$&quot;\ #,##0_);[Red]\(&quot;$&quot;\ #,##0\)"/>
    <numFmt numFmtId="177" formatCode="&quot;$&quot;#,##0"/>
    <numFmt numFmtId="178" formatCode="&quot;$ &quot;#,##0.00"/>
  </numFmts>
  <fonts count="37"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b/>
      <sz val="9"/>
      <color rgb="FFFF0000"/>
      <name val="Arial"/>
      <family val="2"/>
    </font>
    <font>
      <sz val="12"/>
      <name val="Arial"/>
      <family val="2"/>
    </font>
    <font>
      <sz val="9"/>
      <color indexed="10"/>
      <name val="Arial"/>
      <family val="2"/>
    </font>
    <font>
      <sz val="9"/>
      <color theme="1"/>
      <name val="Arial"/>
      <family val="2"/>
    </font>
    <font>
      <b/>
      <sz val="9"/>
      <color indexed="81"/>
      <name val="Tahoma"/>
      <family val="2"/>
    </font>
    <font>
      <sz val="9"/>
      <color indexed="81"/>
      <name val="Tahoma"/>
      <family val="2"/>
    </font>
    <font>
      <sz val="9"/>
      <color indexed="62"/>
      <name val="Arial"/>
      <family val="2"/>
    </font>
    <font>
      <sz val="11"/>
      <name val="Arial"/>
      <family val="2"/>
    </font>
    <font>
      <b/>
      <sz val="11"/>
      <name val="Arial"/>
      <family val="2"/>
    </font>
    <font>
      <sz val="11"/>
      <color theme="1"/>
      <name val="Arial"/>
      <family val="2"/>
    </font>
    <font>
      <b/>
      <sz val="11"/>
      <color indexed="8"/>
      <name val="Arial"/>
      <family val="2"/>
    </font>
    <font>
      <sz val="11"/>
      <color indexed="8"/>
      <name val="Arial"/>
      <family val="2"/>
    </font>
    <font>
      <b/>
      <sz val="11"/>
      <color indexed="10"/>
      <name val="Arial"/>
      <family val="2"/>
    </font>
    <font>
      <sz val="11"/>
      <color indexed="10"/>
      <name val="Arial"/>
      <family val="2"/>
    </font>
    <font>
      <sz val="11"/>
      <color rgb="FF000000"/>
      <name val="Arial"/>
      <family val="2"/>
    </font>
    <font>
      <sz val="10"/>
      <name val="Arial"/>
      <family val="2"/>
    </font>
    <font>
      <b/>
      <sz val="8"/>
      <name val="Arial"/>
      <family val="2"/>
    </font>
    <font>
      <sz val="14"/>
      <name val="Arial"/>
      <family val="2"/>
    </font>
    <font>
      <sz val="16"/>
      <name val="Arial"/>
      <family val="2"/>
    </font>
    <font>
      <sz val="18"/>
      <name val="Arial"/>
      <family val="2"/>
    </font>
    <font>
      <sz val="9"/>
      <color rgb="FFFF0000"/>
      <name val="Arial"/>
      <family val="2"/>
    </font>
    <font>
      <b/>
      <sz val="9"/>
      <color theme="3"/>
      <name val="Arial"/>
      <family val="2"/>
    </font>
    <font>
      <sz val="8"/>
      <name val="Arial"/>
      <family val="2"/>
    </font>
    <font>
      <sz val="9"/>
      <color rgb="FF000000"/>
      <name val="Arial"/>
      <family val="2"/>
    </font>
    <font>
      <b/>
      <sz val="10"/>
      <name val="Arial"/>
      <family val="2"/>
    </font>
    <font>
      <b/>
      <sz val="9"/>
      <color theme="1"/>
      <name val="Arial"/>
      <family val="2"/>
    </font>
    <font>
      <sz val="9"/>
      <color indexed="8"/>
      <name val="Arial"/>
      <family val="2"/>
    </font>
    <font>
      <sz val="10"/>
      <color indexed="8"/>
      <name val="Arial"/>
      <family val="2"/>
    </font>
    <font>
      <b/>
      <sz val="11"/>
      <name val="Calibri"/>
      <family val="2"/>
      <scheme val="minor"/>
    </font>
    <font>
      <b/>
      <sz val="9"/>
      <color indexed="30"/>
      <name val="Arial"/>
      <family val="2"/>
    </font>
    <font>
      <sz val="10"/>
      <name val="Arial"/>
      <family val="2"/>
    </font>
    <font>
      <b/>
      <sz val="12"/>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theme="0" tint="-0.34998626667073579"/>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0" fontId="20" fillId="0" borderId="0"/>
    <xf numFmtId="170" fontId="2" fillId="0" borderId="0" applyFont="0" applyFill="0" applyBorder="0" applyAlignment="0" applyProtection="0"/>
    <xf numFmtId="174" fontId="2" fillId="0" borderId="0" applyFont="0" applyFill="0" applyBorder="0" applyAlignment="0" applyProtection="0"/>
    <xf numFmtId="174" fontId="1" fillId="0" borderId="0" applyFont="0" applyFill="0" applyBorder="0" applyAlignment="0" applyProtection="0"/>
    <xf numFmtId="0" fontId="2" fillId="0" borderId="0"/>
    <xf numFmtId="0" fontId="2" fillId="0" borderId="0"/>
    <xf numFmtId="0" fontId="35" fillId="0" borderId="0"/>
    <xf numFmtId="0" fontId="2" fillId="0" borderId="0"/>
  </cellStyleXfs>
  <cellXfs count="691">
    <xf numFmtId="0" fontId="0" fillId="0" borderId="0" xfId="0"/>
    <xf numFmtId="0" fontId="3" fillId="0" borderId="1" xfId="2" applyFont="1" applyBorder="1" applyAlignment="1">
      <alignment horizontal="left" vertical="center" wrapText="1"/>
    </xf>
    <xf numFmtId="0" fontId="4" fillId="2" borderId="0" xfId="2" applyFont="1" applyFill="1" applyAlignment="1">
      <alignment vertical="center" wrapText="1"/>
    </xf>
    <xf numFmtId="0" fontId="3" fillId="2" borderId="1"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5" xfId="2" applyFont="1" applyFill="1" applyBorder="1" applyAlignment="1">
      <alignment horizontal="justify" vertical="top" wrapText="1"/>
    </xf>
    <xf numFmtId="14" fontId="2" fillId="0" borderId="1" xfId="2" applyNumberFormat="1" applyBorder="1" applyAlignment="1" applyProtection="1">
      <alignment horizontal="center" vertical="center" wrapText="1"/>
      <protection locked="0"/>
    </xf>
    <xf numFmtId="164" fontId="4" fillId="2" borderId="1" xfId="3" applyFont="1" applyFill="1" applyBorder="1" applyAlignment="1">
      <alignment horizontal="center" vertical="center" wrapText="1"/>
    </xf>
    <xf numFmtId="0" fontId="4" fillId="2" borderId="1" xfId="2" applyFont="1" applyFill="1" applyBorder="1" applyAlignment="1">
      <alignment horizontal="justify" vertical="top" wrapText="1"/>
    </xf>
    <xf numFmtId="14" fontId="2" fillId="0" borderId="1" xfId="2" applyNumberFormat="1" applyBorder="1" applyAlignment="1">
      <alignment horizontal="center" vertical="center" wrapText="1"/>
    </xf>
    <xf numFmtId="0" fontId="6" fillId="2" borderId="0" xfId="2" applyFont="1" applyFill="1" applyAlignment="1">
      <alignment vertical="center" wrapText="1"/>
    </xf>
    <xf numFmtId="0" fontId="6" fillId="2" borderId="0" xfId="2" applyFont="1" applyFill="1" applyAlignment="1">
      <alignment horizontal="center" vertical="center" wrapText="1"/>
    </xf>
    <xf numFmtId="6" fontId="3" fillId="3" borderId="1" xfId="2" applyNumberFormat="1" applyFont="1" applyFill="1" applyBorder="1" applyAlignment="1">
      <alignment horizontal="center" vertical="center" wrapText="1"/>
    </xf>
    <xf numFmtId="0" fontId="3" fillId="3" borderId="1" xfId="2" applyFont="1" applyFill="1" applyBorder="1" applyAlignment="1">
      <alignment horizontal="center" vertical="center" wrapText="1"/>
    </xf>
    <xf numFmtId="0" fontId="4" fillId="3" borderId="1" xfId="2" applyFont="1" applyFill="1" applyBorder="1" applyAlignment="1" applyProtection="1">
      <alignment horizontal="justify" vertical="center" wrapText="1"/>
      <protection locked="0"/>
    </xf>
    <xf numFmtId="0" fontId="4" fillId="3" borderId="1" xfId="2" applyFont="1" applyFill="1" applyBorder="1" applyAlignment="1">
      <alignment horizontal="center" vertical="center" wrapText="1"/>
    </xf>
    <xf numFmtId="14" fontId="4" fillId="3" borderId="1" xfId="2" applyNumberFormat="1" applyFont="1" applyFill="1" applyBorder="1" applyAlignment="1" applyProtection="1">
      <alignment horizontal="center" vertical="center" wrapText="1"/>
      <protection locked="0"/>
    </xf>
    <xf numFmtId="1" fontId="3" fillId="2" borderId="1" xfId="2" applyNumberFormat="1" applyFont="1" applyFill="1" applyBorder="1" applyAlignment="1">
      <alignment horizontal="center" vertical="center" wrapText="1"/>
    </xf>
    <xf numFmtId="9" fontId="4" fillId="0" borderId="1" xfId="2" applyNumberFormat="1" applyFont="1" applyBorder="1" applyAlignment="1">
      <alignment horizontal="center" vertical="center" wrapText="1"/>
    </xf>
    <xf numFmtId="0" fontId="4" fillId="2" borderId="2" xfId="2" applyFont="1" applyFill="1" applyBorder="1" applyAlignment="1">
      <alignment vertical="center" wrapText="1"/>
    </xf>
    <xf numFmtId="0" fontId="4" fillId="2" borderId="5" xfId="2" applyFont="1" applyFill="1" applyBorder="1" applyAlignment="1">
      <alignment horizontal="justify" vertical="center" wrapText="1"/>
    </xf>
    <xf numFmtId="14" fontId="4" fillId="2" borderId="1" xfId="2"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165" fontId="6" fillId="2" borderId="0" xfId="2" applyNumberFormat="1" applyFont="1" applyFill="1" applyAlignment="1">
      <alignment horizontal="center" vertical="center" wrapText="1"/>
    </xf>
    <xf numFmtId="0" fontId="3" fillId="0" borderId="1" xfId="0" applyFont="1" applyBorder="1" applyAlignment="1">
      <alignment horizontal="left" vertical="center" wrapText="1"/>
    </xf>
    <xf numFmtId="0" fontId="4" fillId="2" borderId="0" xfId="0" applyFont="1" applyFill="1" applyAlignment="1">
      <alignmen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8" fillId="0" borderId="1" xfId="0" applyFont="1" applyBorder="1" applyAlignment="1">
      <alignment vertical="top" wrapText="1"/>
    </xf>
    <xf numFmtId="0" fontId="4" fillId="0" borderId="1" xfId="0" applyFont="1" applyBorder="1" applyAlignment="1">
      <alignment horizontal="left" vertical="top" wrapText="1"/>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0" fontId="4" fillId="0" borderId="1" xfId="0" applyFont="1" applyBorder="1" applyAlignment="1">
      <alignment horizontal="justify" vertical="top" wrapText="1"/>
    </xf>
    <xf numFmtId="0" fontId="0" fillId="0" borderId="1" xfId="0" applyBorder="1" applyAlignment="1">
      <alignment horizontal="center" vertical="center"/>
    </xf>
    <xf numFmtId="9" fontId="4" fillId="3" borderId="1" xfId="2" applyNumberFormat="1" applyFont="1" applyFill="1" applyBorder="1" applyAlignment="1">
      <alignment vertical="center" wrapText="1"/>
    </xf>
    <xf numFmtId="164" fontId="4" fillId="2" borderId="0" xfId="3" applyFont="1" applyFill="1" applyAlignment="1">
      <alignment vertical="center" wrapText="1"/>
    </xf>
    <xf numFmtId="164" fontId="4" fillId="2" borderId="0" xfId="3" applyFont="1" applyFill="1" applyAlignment="1">
      <alignment horizontal="left" vertical="center" wrapText="1"/>
    </xf>
    <xf numFmtId="0" fontId="4" fillId="0" borderId="1" xfId="2" applyFont="1" applyBorder="1" applyAlignment="1">
      <alignment vertical="center" wrapText="1"/>
    </xf>
    <xf numFmtId="0" fontId="4" fillId="2" borderId="5" xfId="2" applyFont="1" applyFill="1" applyBorder="1" applyAlignment="1">
      <alignment horizontal="left" vertical="top" wrapText="1"/>
    </xf>
    <xf numFmtId="167" fontId="4" fillId="2" borderId="1" xfId="3" applyNumberFormat="1" applyFont="1" applyFill="1" applyBorder="1" applyAlignment="1">
      <alignment horizontal="center" vertical="center" wrapText="1"/>
    </xf>
    <xf numFmtId="0" fontId="4" fillId="2" borderId="1" xfId="2" applyFont="1" applyFill="1" applyBorder="1" applyAlignment="1">
      <alignment horizontal="justify" vertical="center" wrapText="1"/>
    </xf>
    <xf numFmtId="14" fontId="2" fillId="0" borderId="1" xfId="2" applyNumberFormat="1" applyBorder="1" applyAlignment="1" applyProtection="1">
      <alignment horizontal="center" vertical="center"/>
      <protection locked="0"/>
    </xf>
    <xf numFmtId="0" fontId="3" fillId="0" borderId="1" xfId="2" applyFont="1" applyBorder="1" applyAlignment="1">
      <alignment horizontal="center" vertical="center" wrapText="1"/>
    </xf>
    <xf numFmtId="0" fontId="4" fillId="0" borderId="2" xfId="2" applyFont="1" applyBorder="1" applyAlignment="1" applyProtection="1">
      <alignment horizontal="justify" vertical="center" wrapText="1"/>
      <protection locked="0"/>
    </xf>
    <xf numFmtId="0" fontId="4" fillId="3" borderId="2" xfId="2" applyFont="1" applyFill="1" applyBorder="1" applyAlignment="1" applyProtection="1">
      <alignment horizontal="justify" vertical="center" wrapText="1"/>
      <protection locked="0"/>
    </xf>
    <xf numFmtId="168" fontId="4" fillId="3" borderId="1" xfId="4" applyFont="1" applyFill="1" applyBorder="1" applyAlignment="1">
      <alignment horizontal="center" vertical="center" wrapText="1"/>
    </xf>
    <xf numFmtId="0" fontId="4" fillId="3" borderId="1" xfId="2" applyFont="1" applyFill="1" applyBorder="1" applyAlignment="1">
      <alignment horizontal="justify" vertical="top" wrapText="1"/>
    </xf>
    <xf numFmtId="14" fontId="4" fillId="0" borderId="1" xfId="2" applyNumberFormat="1" applyFont="1" applyBorder="1" applyAlignment="1" applyProtection="1">
      <alignment horizontal="center" vertical="center" wrapText="1"/>
      <protection locked="0"/>
    </xf>
    <xf numFmtId="9" fontId="4" fillId="3" borderId="1" xfId="5" applyFont="1" applyFill="1" applyBorder="1" applyAlignment="1">
      <alignment horizontal="center" vertical="center" wrapText="1"/>
    </xf>
    <xf numFmtId="6" fontId="3" fillId="3" borderId="5" xfId="2" applyNumberFormat="1" applyFont="1" applyFill="1" applyBorder="1" applyAlignment="1">
      <alignment vertical="center" wrapText="1"/>
    </xf>
    <xf numFmtId="168" fontId="3" fillId="3" borderId="7" xfId="2" applyNumberFormat="1" applyFont="1" applyFill="1" applyBorder="1" applyAlignment="1">
      <alignment vertical="center" wrapText="1"/>
    </xf>
    <xf numFmtId="6" fontId="3" fillId="3" borderId="6" xfId="2" applyNumberFormat="1" applyFont="1" applyFill="1" applyBorder="1" applyAlignment="1">
      <alignment vertical="center" wrapText="1"/>
    </xf>
    <xf numFmtId="0" fontId="4" fillId="2" borderId="5" xfId="2" applyFont="1" applyFill="1" applyBorder="1" applyAlignment="1">
      <alignment horizontal="center" vertical="center" wrapText="1"/>
    </xf>
    <xf numFmtId="168" fontId="4" fillId="2" borderId="1" xfId="4" applyFont="1" applyFill="1" applyBorder="1" applyAlignment="1">
      <alignment horizontal="center" vertical="center" wrapText="1"/>
    </xf>
    <xf numFmtId="9" fontId="4" fillId="3" borderId="1" xfId="2" applyNumberFormat="1" applyFont="1" applyFill="1" applyBorder="1" applyAlignment="1">
      <alignment horizontal="center" vertical="center" wrapText="1"/>
    </xf>
    <xf numFmtId="0" fontId="2" fillId="0" borderId="0" xfId="2" applyAlignment="1">
      <alignment vertical="center"/>
    </xf>
    <xf numFmtId="0" fontId="4" fillId="2" borderId="1" xfId="2" applyFont="1" applyFill="1" applyBorder="1" applyAlignment="1">
      <alignment vertical="center" wrapText="1"/>
    </xf>
    <xf numFmtId="169" fontId="3" fillId="2" borderId="1" xfId="2" applyNumberFormat="1" applyFont="1" applyFill="1" applyBorder="1" applyAlignment="1">
      <alignment horizontal="center" vertical="center" wrapText="1"/>
    </xf>
    <xf numFmtId="0" fontId="4" fillId="0" borderId="5" xfId="2" applyFont="1" applyBorder="1" applyAlignment="1">
      <alignment horizontal="justify" vertical="center" wrapText="1"/>
    </xf>
    <xf numFmtId="0" fontId="4" fillId="2" borderId="0" xfId="2" applyFont="1" applyFill="1" applyAlignment="1">
      <alignment wrapText="1"/>
    </xf>
    <xf numFmtId="169" fontId="6" fillId="2" borderId="0" xfId="2" applyNumberFormat="1" applyFont="1" applyFill="1" applyAlignment="1">
      <alignment horizontal="center" vertical="center" wrapText="1"/>
    </xf>
    <xf numFmtId="6" fontId="4" fillId="3" borderId="1" xfId="0" applyNumberFormat="1" applyFont="1" applyFill="1" applyBorder="1" applyAlignment="1">
      <alignment vertical="center" wrapText="1"/>
    </xf>
    <xf numFmtId="9" fontId="4" fillId="3" borderId="1" xfId="0" applyNumberFormat="1" applyFont="1" applyFill="1" applyBorder="1" applyAlignment="1">
      <alignment horizontal="center" vertical="center" wrapText="1"/>
    </xf>
    <xf numFmtId="9" fontId="4" fillId="3" borderId="1" xfId="1" applyFont="1" applyFill="1" applyBorder="1" applyAlignment="1">
      <alignment horizontal="center" vertical="center" wrapText="1"/>
    </xf>
    <xf numFmtId="0" fontId="14"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wrapText="1"/>
      <protection locked="0"/>
    </xf>
    <xf numFmtId="14" fontId="14" fillId="0" borderId="1" xfId="0" applyNumberFormat="1" applyFont="1" applyBorder="1" applyAlignment="1" applyProtection="1">
      <alignment horizontal="center" vertical="center" wrapText="1"/>
      <protection locked="0"/>
    </xf>
    <xf numFmtId="0" fontId="12" fillId="2" borderId="0" xfId="0" applyFont="1" applyFill="1" applyAlignment="1">
      <alignment horizontal="center" vertical="center" wrapText="1"/>
    </xf>
    <xf numFmtId="165" fontId="14" fillId="0" borderId="1" xfId="0" applyNumberFormat="1" applyFont="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13" fillId="0" borderId="1" xfId="2" applyFont="1" applyBorder="1" applyAlignment="1">
      <alignment horizontal="left" vertical="center" wrapText="1"/>
    </xf>
    <xf numFmtId="0" fontId="13" fillId="2" borderId="1" xfId="2" applyFont="1" applyFill="1" applyBorder="1" applyAlignment="1">
      <alignment horizontal="left"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vertical="center" wrapText="1"/>
    </xf>
    <xf numFmtId="0" fontId="3" fillId="2" borderId="11" xfId="2" applyFont="1" applyFill="1" applyBorder="1" applyAlignment="1">
      <alignment vertical="center" wrapText="1"/>
    </xf>
    <xf numFmtId="0" fontId="3" fillId="2" borderId="0" xfId="2" applyFont="1" applyFill="1" applyAlignment="1">
      <alignment vertical="center" wrapText="1"/>
    </xf>
    <xf numFmtId="0" fontId="3" fillId="2" borderId="12" xfId="2" applyFont="1" applyFill="1" applyBorder="1" applyAlignment="1">
      <alignment vertical="center" wrapText="1"/>
    </xf>
    <xf numFmtId="0" fontId="13" fillId="2" borderId="1" xfId="2" applyFont="1" applyFill="1" applyBorder="1" applyAlignment="1">
      <alignment horizontal="center" vertical="center" wrapText="1"/>
    </xf>
    <xf numFmtId="0" fontId="3" fillId="2" borderId="0" xfId="2" applyFont="1" applyFill="1" applyAlignment="1">
      <alignment horizontal="center" vertical="center" wrapText="1"/>
    </xf>
    <xf numFmtId="6" fontId="13" fillId="3" borderId="5" xfId="2" applyNumberFormat="1" applyFont="1" applyFill="1" applyBorder="1" applyAlignment="1">
      <alignment vertical="center" wrapText="1"/>
    </xf>
    <xf numFmtId="0" fontId="13" fillId="2" borderId="5" xfId="2" applyFont="1" applyFill="1" applyBorder="1" applyAlignment="1">
      <alignment horizontal="center" vertical="center" wrapText="1"/>
    </xf>
    <xf numFmtId="0" fontId="13" fillId="0" borderId="1" xfId="2" applyFont="1" applyBorder="1" applyAlignment="1">
      <alignment horizontal="center" vertical="center" wrapText="1"/>
    </xf>
    <xf numFmtId="0" fontId="12" fillId="2" borderId="1" xfId="2" applyFont="1" applyFill="1" applyBorder="1" applyAlignment="1">
      <alignment horizontal="justify" vertical="center" wrapText="1"/>
    </xf>
    <xf numFmtId="0" fontId="12" fillId="2" borderId="5" xfId="2" applyFont="1" applyFill="1" applyBorder="1" applyAlignment="1">
      <alignment horizontal="justify" vertical="top" wrapText="1"/>
    </xf>
    <xf numFmtId="0" fontId="12" fillId="2" borderId="1" xfId="2" applyFont="1" applyFill="1" applyBorder="1" applyAlignment="1">
      <alignment horizontal="center" vertical="center" wrapText="1"/>
    </xf>
    <xf numFmtId="14" fontId="12" fillId="2" borderId="1" xfId="2" applyNumberFormat="1" applyFont="1" applyFill="1" applyBorder="1" applyAlignment="1">
      <alignment horizontal="center" vertical="center" wrapText="1"/>
    </xf>
    <xf numFmtId="165" fontId="12" fillId="0" borderId="1" xfId="2" applyNumberFormat="1" applyFont="1" applyBorder="1" applyAlignment="1">
      <alignment horizontal="center" vertical="center" wrapText="1"/>
    </xf>
    <xf numFmtId="1" fontId="12" fillId="2" borderId="1" xfId="2" applyNumberFormat="1" applyFont="1" applyFill="1" applyBorder="1" applyAlignment="1">
      <alignment horizontal="center" vertical="center" wrapText="1"/>
    </xf>
    <xf numFmtId="0" fontId="12" fillId="2" borderId="0" xfId="2" applyFont="1" applyFill="1" applyAlignment="1">
      <alignment vertical="center" wrapText="1"/>
    </xf>
    <xf numFmtId="0" fontId="13" fillId="2" borderId="8" xfId="2" applyFont="1" applyFill="1" applyBorder="1" applyAlignment="1">
      <alignment horizontal="center" vertical="center" wrapText="1"/>
    </xf>
    <xf numFmtId="0" fontId="13" fillId="2" borderId="9" xfId="2" applyFont="1" applyFill="1" applyBorder="1" applyAlignment="1">
      <alignment vertical="center" wrapText="1"/>
    </xf>
    <xf numFmtId="0" fontId="13" fillId="2" borderId="10" xfId="2" applyFont="1" applyFill="1" applyBorder="1" applyAlignment="1">
      <alignment vertical="center" wrapText="1"/>
    </xf>
    <xf numFmtId="0" fontId="13" fillId="2" borderId="11" xfId="2" applyFont="1" applyFill="1" applyBorder="1" applyAlignment="1">
      <alignment vertical="center" wrapText="1"/>
    </xf>
    <xf numFmtId="0" fontId="13" fillId="2" borderId="0" xfId="2" applyFont="1" applyFill="1" applyAlignment="1">
      <alignment vertical="center" wrapText="1"/>
    </xf>
    <xf numFmtId="0" fontId="13" fillId="2" borderId="12" xfId="2" applyFont="1" applyFill="1" applyBorder="1" applyAlignment="1">
      <alignment vertical="center" wrapText="1"/>
    </xf>
    <xf numFmtId="0" fontId="13" fillId="2" borderId="0" xfId="2" applyFont="1" applyFill="1" applyAlignment="1">
      <alignment horizontal="center" vertical="center" wrapText="1"/>
    </xf>
    <xf numFmtId="0" fontId="12" fillId="2" borderId="0" xfId="2" applyFont="1" applyFill="1" applyAlignment="1">
      <alignment horizontal="left" vertical="center" wrapText="1"/>
    </xf>
    <xf numFmtId="0" fontId="19" fillId="0" borderId="1" xfId="2" applyFont="1" applyBorder="1" applyAlignment="1">
      <alignment horizontal="justify" vertical="center" wrapText="1"/>
    </xf>
    <xf numFmtId="0" fontId="19" fillId="0" borderId="1" xfId="2" applyFont="1" applyBorder="1" applyAlignment="1">
      <alignment horizontal="justify" vertical="top" wrapText="1"/>
    </xf>
    <xf numFmtId="165" fontId="13" fillId="2" borderId="1" xfId="2" applyNumberFormat="1" applyFont="1" applyFill="1" applyBorder="1" applyAlignment="1">
      <alignment horizontal="center" vertical="center" wrapText="1"/>
    </xf>
    <xf numFmtId="1" fontId="14" fillId="0" borderId="1" xfId="2" applyNumberFormat="1" applyFont="1" applyBorder="1" applyAlignment="1">
      <alignment horizontal="center" vertical="center" wrapText="1"/>
    </xf>
    <xf numFmtId="0" fontId="12" fillId="2" borderId="1" xfId="2" applyFont="1" applyFill="1" applyBorder="1" applyAlignment="1">
      <alignment horizontal="justify" vertical="top" wrapText="1"/>
    </xf>
    <xf numFmtId="0" fontId="19" fillId="0" borderId="6" xfId="2" applyFont="1" applyBorder="1" applyAlignment="1">
      <alignment horizontal="justify" vertical="top" wrapText="1"/>
    </xf>
    <xf numFmtId="14" fontId="12" fillId="2" borderId="6" xfId="2" applyNumberFormat="1" applyFont="1" applyFill="1" applyBorder="1" applyAlignment="1">
      <alignment horizontal="center" vertical="center" wrapText="1"/>
    </xf>
    <xf numFmtId="0" fontId="12" fillId="2" borderId="0" xfId="2" applyFont="1" applyFill="1" applyAlignment="1">
      <alignment horizontal="center" vertical="center" wrapText="1"/>
    </xf>
    <xf numFmtId="0" fontId="3" fillId="4" borderId="1"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4" fillId="3" borderId="1" xfId="2" applyFont="1" applyFill="1" applyBorder="1" applyAlignment="1">
      <alignment horizontal="justify" vertical="center" wrapText="1"/>
    </xf>
    <xf numFmtId="0" fontId="4" fillId="3" borderId="5" xfId="2" applyFont="1" applyFill="1" applyBorder="1" applyAlignment="1">
      <alignment horizontal="justify" vertical="center" wrapText="1"/>
    </xf>
    <xf numFmtId="14" fontId="4" fillId="3" borderId="1" xfId="2" applyNumberFormat="1" applyFont="1" applyFill="1" applyBorder="1" applyAlignment="1">
      <alignment horizontal="center" vertical="center" wrapText="1"/>
    </xf>
    <xf numFmtId="49" fontId="4" fillId="3" borderId="1" xfId="2" applyNumberFormat="1" applyFont="1" applyFill="1" applyBorder="1" applyAlignment="1">
      <alignment horizontal="center" vertical="center" wrapText="1"/>
    </xf>
    <xf numFmtId="165" fontId="4" fillId="3" borderId="1" xfId="2" applyNumberFormat="1" applyFont="1" applyFill="1" applyBorder="1" applyAlignment="1">
      <alignment horizontal="center" vertical="center" wrapText="1"/>
    </xf>
    <xf numFmtId="165" fontId="4" fillId="3" borderId="1" xfId="2" applyNumberFormat="1" applyFont="1" applyFill="1" applyBorder="1" applyAlignment="1">
      <alignment horizontal="justify" vertical="top" wrapText="1"/>
    </xf>
    <xf numFmtId="0" fontId="4" fillId="3" borderId="5" xfId="2" applyFont="1" applyFill="1" applyBorder="1" applyAlignment="1">
      <alignment horizontal="justify" vertical="top" wrapText="1"/>
    </xf>
    <xf numFmtId="1" fontId="4" fillId="3" borderId="1" xfId="2" applyNumberFormat="1" applyFont="1" applyFill="1" applyBorder="1" applyAlignment="1">
      <alignment horizontal="center" vertical="center" wrapText="1"/>
    </xf>
    <xf numFmtId="6" fontId="4" fillId="3" borderId="1" xfId="2" applyNumberFormat="1" applyFont="1" applyFill="1" applyBorder="1" applyAlignment="1">
      <alignment horizontal="center" vertical="center" wrapText="1"/>
    </xf>
    <xf numFmtId="6" fontId="4" fillId="3" borderId="1" xfId="2" applyNumberFormat="1" applyFont="1" applyFill="1" applyBorder="1" applyAlignment="1">
      <alignment horizontal="justify" vertical="top" wrapText="1"/>
    </xf>
    <xf numFmtId="165" fontId="4" fillId="3" borderId="1" xfId="2" applyNumberFormat="1" applyFont="1" applyFill="1" applyBorder="1" applyAlignment="1">
      <alignment horizontal="left" vertical="center" wrapText="1"/>
    </xf>
    <xf numFmtId="165" fontId="4" fillId="3" borderId="0" xfId="2" applyNumberFormat="1" applyFont="1" applyFill="1" applyAlignment="1">
      <alignment horizontal="left" vertical="center" wrapText="1"/>
    </xf>
    <xf numFmtId="0" fontId="4" fillId="3" borderId="0" xfId="2" applyFont="1" applyFill="1" applyAlignment="1">
      <alignment horizontal="left" vertical="center" wrapText="1"/>
    </xf>
    <xf numFmtId="0" fontId="4" fillId="3" borderId="0" xfId="2" applyFont="1" applyFill="1" applyAlignment="1">
      <alignment vertical="center" wrapText="1"/>
    </xf>
    <xf numFmtId="14" fontId="2" fillId="3" borderId="1" xfId="2" applyNumberFormat="1" applyFill="1" applyBorder="1" applyAlignment="1" applyProtection="1">
      <alignment horizontal="center" vertical="center"/>
      <protection locked="0"/>
    </xf>
    <xf numFmtId="0" fontId="4" fillId="0" borderId="1" xfId="2" applyFont="1" applyBorder="1" applyAlignment="1">
      <alignment horizontal="justify" vertical="center" wrapText="1"/>
    </xf>
    <xf numFmtId="49" fontId="4" fillId="2" borderId="1" xfId="2" applyNumberFormat="1" applyFont="1" applyFill="1" applyBorder="1" applyAlignment="1">
      <alignment horizontal="center" vertical="center" wrapText="1"/>
    </xf>
    <xf numFmtId="0" fontId="3" fillId="0" borderId="1" xfId="6" applyFont="1" applyBorder="1" applyAlignment="1">
      <alignment horizontal="left" vertical="center" wrapText="1"/>
    </xf>
    <xf numFmtId="0" fontId="4" fillId="2" borderId="0" xfId="6" applyFont="1" applyFill="1" applyAlignment="1">
      <alignment vertical="center" wrapText="1"/>
    </xf>
    <xf numFmtId="170" fontId="4" fillId="2" borderId="0" xfId="7" applyFont="1" applyFill="1" applyAlignment="1">
      <alignment vertical="center" wrapText="1"/>
    </xf>
    <xf numFmtId="0" fontId="3" fillId="2" borderId="1" xfId="6" applyFont="1" applyFill="1" applyBorder="1" applyAlignment="1">
      <alignment horizontal="left" vertical="center" wrapText="1"/>
    </xf>
    <xf numFmtId="170" fontId="4" fillId="2" borderId="0" xfId="7" applyFont="1" applyFill="1" applyBorder="1" applyAlignment="1">
      <alignment vertical="center" wrapText="1"/>
    </xf>
    <xf numFmtId="0" fontId="3" fillId="2" borderId="1" xfId="6" applyFont="1" applyFill="1" applyBorder="1" applyAlignment="1">
      <alignment horizontal="center" vertical="center" wrapText="1"/>
    </xf>
    <xf numFmtId="9" fontId="4" fillId="3" borderId="1" xfId="6" applyNumberFormat="1" applyFont="1" applyFill="1" applyBorder="1" applyAlignment="1">
      <alignment horizontal="center" vertical="center" wrapText="1"/>
    </xf>
    <xf numFmtId="0" fontId="4" fillId="2" borderId="0" xfId="6" applyFont="1" applyFill="1" applyAlignment="1">
      <alignment horizontal="left" vertical="center" wrapText="1"/>
    </xf>
    <xf numFmtId="170" fontId="4" fillId="2" borderId="0" xfId="7" applyFont="1" applyFill="1" applyAlignment="1">
      <alignment horizontal="left" vertical="center" wrapText="1"/>
    </xf>
    <xf numFmtId="0" fontId="4" fillId="3" borderId="1" xfId="6" applyFont="1" applyFill="1" applyBorder="1" applyAlignment="1">
      <alignment horizontal="center" vertical="center" wrapText="1"/>
    </xf>
    <xf numFmtId="0" fontId="4" fillId="0" borderId="1" xfId="6" applyFont="1" applyBorder="1" applyAlignment="1">
      <alignment horizontal="center" vertical="center" wrapText="1"/>
    </xf>
    <xf numFmtId="165" fontId="4" fillId="0" borderId="1" xfId="3" applyNumberFormat="1" applyFont="1" applyFill="1" applyBorder="1" applyAlignment="1">
      <alignment horizontal="center" vertical="center" wrapText="1"/>
    </xf>
    <xf numFmtId="170" fontId="4" fillId="0" borderId="0" xfId="7" applyFont="1" applyFill="1" applyAlignment="1">
      <alignment horizontal="left" vertical="center" wrapText="1"/>
    </xf>
    <xf numFmtId="170" fontId="4" fillId="0" borderId="0" xfId="7" applyFont="1" applyFill="1" applyAlignment="1">
      <alignment vertical="center" wrapText="1"/>
    </xf>
    <xf numFmtId="0" fontId="6" fillId="2" borderId="0" xfId="6" applyFont="1" applyFill="1" applyAlignment="1">
      <alignment vertical="center" wrapText="1"/>
    </xf>
    <xf numFmtId="0" fontId="6" fillId="2" borderId="0" xfId="6" applyFont="1" applyFill="1" applyAlignment="1">
      <alignment horizontal="center" vertical="center" wrapText="1"/>
    </xf>
    <xf numFmtId="170" fontId="6" fillId="2" borderId="0" xfId="7" applyFont="1" applyFill="1" applyAlignment="1">
      <alignment vertical="center" wrapText="1"/>
    </xf>
    <xf numFmtId="0" fontId="13" fillId="0" borderId="1" xfId="6" applyFont="1" applyBorder="1" applyAlignment="1">
      <alignment horizontal="left" vertical="center" wrapText="1"/>
    </xf>
    <xf numFmtId="0" fontId="13" fillId="2" borderId="1" xfId="6" applyFont="1" applyFill="1" applyBorder="1" applyAlignment="1">
      <alignment horizontal="left" vertical="center" wrapText="1"/>
    </xf>
    <xf numFmtId="0" fontId="14" fillId="0" borderId="1" xfId="6" applyFont="1" applyBorder="1" applyAlignment="1">
      <alignment vertical="center" wrapText="1"/>
    </xf>
    <xf numFmtId="0" fontId="13" fillId="2" borderId="1" xfId="6" applyFont="1" applyFill="1" applyBorder="1" applyAlignment="1">
      <alignment horizontal="center" vertical="center" wrapText="1"/>
    </xf>
    <xf numFmtId="9" fontId="12" fillId="3" borderId="1" xfId="6" applyNumberFormat="1" applyFont="1" applyFill="1" applyBorder="1" applyAlignment="1">
      <alignment horizontal="center" vertical="center" wrapText="1"/>
    </xf>
    <xf numFmtId="9" fontId="14" fillId="3" borderId="1" xfId="2" applyNumberFormat="1" applyFont="1" applyFill="1" applyBorder="1" applyAlignment="1">
      <alignment horizontal="center"/>
    </xf>
    <xf numFmtId="6" fontId="13" fillId="3" borderId="1" xfId="6" applyNumberFormat="1" applyFont="1" applyFill="1" applyBorder="1" applyAlignment="1">
      <alignment vertical="center" wrapText="1"/>
    </xf>
    <xf numFmtId="171" fontId="13" fillId="3" borderId="1" xfId="6" applyNumberFormat="1" applyFont="1" applyFill="1" applyBorder="1" applyAlignment="1">
      <alignment vertical="center" wrapText="1"/>
    </xf>
    <xf numFmtId="0" fontId="12" fillId="0" borderId="1" xfId="6" applyFont="1" applyBorder="1" applyAlignment="1" applyProtection="1">
      <alignment horizontal="left" vertical="center" wrapText="1"/>
      <protection locked="0"/>
    </xf>
    <xf numFmtId="0" fontId="12" fillId="0" borderId="1" xfId="6" applyFont="1" applyBorder="1" applyAlignment="1" applyProtection="1">
      <alignment horizontal="justify" vertical="center" wrapText="1"/>
      <protection locked="0"/>
    </xf>
    <xf numFmtId="0" fontId="12" fillId="2" borderId="1" xfId="6" applyFont="1" applyFill="1" applyBorder="1" applyAlignment="1">
      <alignment horizontal="center" vertical="center" wrapText="1"/>
    </xf>
    <xf numFmtId="14" fontId="12" fillId="2" borderId="1" xfId="6" applyNumberFormat="1" applyFont="1" applyFill="1" applyBorder="1" applyAlignment="1">
      <alignment horizontal="center" vertical="center" wrapText="1"/>
    </xf>
    <xf numFmtId="1" fontId="12" fillId="2" borderId="1" xfId="5" applyNumberFormat="1" applyFont="1" applyFill="1" applyBorder="1" applyAlignment="1">
      <alignment horizontal="center" vertical="center" wrapText="1"/>
    </xf>
    <xf numFmtId="171" fontId="12" fillId="2" borderId="1" xfId="3" applyNumberFormat="1" applyFont="1" applyFill="1" applyBorder="1" applyAlignment="1">
      <alignment horizontal="center" vertical="center" wrapText="1"/>
    </xf>
    <xf numFmtId="0" fontId="12" fillId="2" borderId="1" xfId="6" applyFont="1" applyFill="1" applyBorder="1" applyAlignment="1">
      <alignment horizontal="justify" vertical="top" wrapText="1"/>
    </xf>
    <xf numFmtId="171" fontId="22" fillId="2" borderId="1" xfId="6" applyNumberFormat="1" applyFont="1" applyFill="1" applyBorder="1" applyAlignment="1">
      <alignment horizontal="left" vertical="center" wrapText="1"/>
    </xf>
    <xf numFmtId="0" fontId="12" fillId="0" borderId="2" xfId="6" applyFont="1" applyBorder="1" applyAlignment="1" applyProtection="1">
      <alignment horizontal="left" vertical="center" wrapText="1"/>
      <protection locked="0"/>
    </xf>
    <xf numFmtId="0" fontId="12" fillId="0" borderId="2" xfId="6" applyFont="1" applyBorder="1" applyAlignment="1" applyProtection="1">
      <alignment horizontal="justify" vertical="center" wrapText="1"/>
      <protection locked="0"/>
    </xf>
    <xf numFmtId="172" fontId="22" fillId="2" borderId="1" xfId="6" applyNumberFormat="1" applyFont="1" applyFill="1" applyBorder="1" applyAlignment="1">
      <alignment horizontal="left" vertical="center" wrapText="1"/>
    </xf>
    <xf numFmtId="0" fontId="12" fillId="3" borderId="1" xfId="6" applyFont="1" applyFill="1" applyBorder="1" applyAlignment="1">
      <alignment horizontal="justify" vertical="top" wrapText="1"/>
    </xf>
    <xf numFmtId="172" fontId="22" fillId="2" borderId="6" xfId="6" applyNumberFormat="1" applyFont="1" applyFill="1" applyBorder="1" applyAlignment="1">
      <alignment horizontal="left" vertical="center" wrapText="1"/>
    </xf>
    <xf numFmtId="0" fontId="12" fillId="6" borderId="4" xfId="6" applyFont="1" applyFill="1" applyBorder="1" applyAlignment="1">
      <alignment horizontal="left" vertical="center" wrapText="1"/>
    </xf>
    <xf numFmtId="0" fontId="12" fillId="2" borderId="13" xfId="6" applyFont="1" applyFill="1" applyBorder="1" applyAlignment="1">
      <alignment horizontal="justify" vertical="top" wrapText="1"/>
    </xf>
    <xf numFmtId="0" fontId="12" fillId="2" borderId="4" xfId="6" applyFont="1" applyFill="1" applyBorder="1" applyAlignment="1">
      <alignment horizontal="center" vertical="center" wrapText="1"/>
    </xf>
    <xf numFmtId="14" fontId="12" fillId="2" borderId="4" xfId="6" applyNumberFormat="1" applyFont="1" applyFill="1" applyBorder="1" applyAlignment="1">
      <alignment horizontal="center" vertical="center" wrapText="1"/>
    </xf>
    <xf numFmtId="1" fontId="12" fillId="2" borderId="4" xfId="5" applyNumberFormat="1" applyFont="1" applyFill="1" applyBorder="1" applyAlignment="1">
      <alignment horizontal="center" vertical="center" wrapText="1"/>
    </xf>
    <xf numFmtId="172" fontId="12" fillId="2" borderId="4" xfId="3" applyNumberFormat="1" applyFont="1" applyFill="1" applyBorder="1" applyAlignment="1">
      <alignment horizontal="center" vertical="center" wrapText="1"/>
    </xf>
    <xf numFmtId="0" fontId="12" fillId="3" borderId="4" xfId="2" applyFont="1" applyFill="1" applyBorder="1" applyAlignment="1">
      <alignment horizontal="center" vertical="center" wrapText="1"/>
    </xf>
    <xf numFmtId="173" fontId="23" fillId="2" borderId="0" xfId="6" applyNumberFormat="1" applyFont="1" applyFill="1" applyAlignment="1">
      <alignment horizontal="center" vertical="center" wrapText="1"/>
    </xf>
    <xf numFmtId="0" fontId="12" fillId="2" borderId="5" xfId="6" applyFont="1" applyFill="1" applyBorder="1" applyAlignment="1">
      <alignment horizontal="justify" vertical="top" wrapText="1"/>
    </xf>
    <xf numFmtId="172" fontId="12" fillId="2" borderId="1" xfId="3" applyNumberFormat="1" applyFont="1" applyFill="1" applyBorder="1" applyAlignment="1">
      <alignment horizontal="center" vertical="center" wrapText="1"/>
    </xf>
    <xf numFmtId="0" fontId="12" fillId="3" borderId="1" xfId="2" applyFont="1" applyFill="1" applyBorder="1" applyAlignment="1">
      <alignment horizontal="center" vertical="center" wrapText="1"/>
    </xf>
    <xf numFmtId="0" fontId="12" fillId="6" borderId="1" xfId="6" applyFont="1" applyFill="1" applyBorder="1" applyAlignment="1">
      <alignment horizontal="left" vertical="center" wrapText="1"/>
    </xf>
    <xf numFmtId="173" fontId="24" fillId="2" borderId="0" xfId="6" applyNumberFormat="1" applyFont="1" applyFill="1" applyAlignment="1">
      <alignment horizontal="center" vertical="center" wrapText="1"/>
    </xf>
    <xf numFmtId="0" fontId="12" fillId="3" borderId="1" xfId="2" applyFont="1" applyFill="1" applyBorder="1" applyAlignment="1">
      <alignment horizontal="left" vertical="center" wrapText="1"/>
    </xf>
    <xf numFmtId="0" fontId="12" fillId="3" borderId="1" xfId="2" applyFont="1" applyFill="1" applyBorder="1" applyAlignment="1">
      <alignment horizontal="justify" vertical="center" wrapText="1"/>
    </xf>
    <xf numFmtId="0" fontId="12" fillId="2" borderId="5" xfId="6" applyFont="1" applyFill="1" applyBorder="1" applyAlignment="1">
      <alignment horizontal="left" vertical="center" wrapText="1"/>
    </xf>
    <xf numFmtId="0" fontId="12" fillId="2" borderId="5" xfId="6" applyFont="1" applyFill="1" applyBorder="1" applyAlignment="1">
      <alignment horizontal="center" vertical="center" wrapText="1"/>
    </xf>
    <xf numFmtId="0" fontId="12" fillId="2" borderId="1" xfId="6" applyFont="1" applyFill="1" applyBorder="1" applyAlignment="1">
      <alignment horizontal="left" vertical="center" wrapText="1"/>
    </xf>
    <xf numFmtId="0" fontId="6" fillId="0" borderId="0" xfId="6" applyFont="1" applyAlignment="1">
      <alignment vertical="center" wrapText="1"/>
    </xf>
    <xf numFmtId="0" fontId="12" fillId="2" borderId="0" xfId="6" applyFont="1" applyFill="1" applyAlignment="1">
      <alignment vertical="center" wrapText="1"/>
    </xf>
    <xf numFmtId="0" fontId="12" fillId="2" borderId="0" xfId="6" applyFont="1" applyFill="1" applyAlignment="1">
      <alignment horizontal="center" vertical="center" wrapText="1"/>
    </xf>
    <xf numFmtId="0" fontId="4" fillId="2" borderId="1" xfId="6" applyFont="1" applyFill="1" applyBorder="1" applyAlignment="1">
      <alignment horizontal="center" vertical="center" wrapText="1"/>
    </xf>
    <xf numFmtId="0" fontId="3" fillId="2" borderId="5" xfId="6" applyFont="1" applyFill="1" applyBorder="1" applyAlignment="1">
      <alignment horizontal="center" vertical="center" wrapText="1"/>
    </xf>
    <xf numFmtId="0" fontId="4" fillId="2" borderId="1" xfId="6" applyFont="1" applyFill="1" applyBorder="1" applyAlignment="1">
      <alignment horizontal="justify" vertical="top" wrapText="1"/>
    </xf>
    <xf numFmtId="0" fontId="4" fillId="2" borderId="5" xfId="6" applyFont="1" applyFill="1" applyBorder="1" applyAlignment="1">
      <alignment horizontal="center" vertical="center" wrapText="1"/>
    </xf>
    <xf numFmtId="14" fontId="4" fillId="2" borderId="1" xfId="6" applyNumberFormat="1" applyFont="1" applyFill="1" applyBorder="1" applyAlignment="1">
      <alignment horizontal="center" vertical="center" wrapText="1"/>
    </xf>
    <xf numFmtId="3" fontId="4" fillId="2" borderId="1" xfId="6" applyNumberFormat="1" applyFont="1" applyFill="1" applyBorder="1" applyAlignment="1">
      <alignment horizontal="center" vertical="center" wrapText="1"/>
    </xf>
    <xf numFmtId="0" fontId="4" fillId="2" borderId="5" xfId="6" applyFont="1" applyFill="1" applyBorder="1" applyAlignment="1">
      <alignment horizontal="justify" vertical="top" wrapText="1"/>
    </xf>
    <xf numFmtId="0" fontId="6" fillId="2" borderId="1" xfId="6" applyFont="1" applyFill="1" applyBorder="1" applyAlignment="1">
      <alignment vertical="center" wrapText="1"/>
    </xf>
    <xf numFmtId="6" fontId="3" fillId="3" borderId="5" xfId="6" applyNumberFormat="1" applyFont="1" applyFill="1" applyBorder="1" applyAlignment="1">
      <alignment vertical="center" wrapText="1"/>
    </xf>
    <xf numFmtId="6" fontId="3" fillId="3" borderId="7" xfId="6" applyNumberFormat="1" applyFont="1" applyFill="1" applyBorder="1" applyAlignment="1">
      <alignment vertical="center" wrapText="1"/>
    </xf>
    <xf numFmtId="6" fontId="3" fillId="3" borderId="6" xfId="6" applyNumberFormat="1" applyFont="1" applyFill="1" applyBorder="1" applyAlignment="1">
      <alignment vertical="center" wrapText="1"/>
    </xf>
    <xf numFmtId="0" fontId="4" fillId="2" borderId="5" xfId="6" applyFont="1" applyFill="1" applyBorder="1" applyAlignment="1">
      <alignment horizontal="justify" vertical="center" wrapText="1"/>
    </xf>
    <xf numFmtId="165" fontId="4" fillId="2" borderId="1" xfId="6" applyNumberFormat="1" applyFont="1" applyFill="1" applyBorder="1" applyAlignment="1">
      <alignment horizontal="center" vertical="center" wrapText="1"/>
    </xf>
    <xf numFmtId="0" fontId="4" fillId="2" borderId="1" xfId="6" applyFont="1" applyFill="1" applyBorder="1" applyAlignment="1">
      <alignment horizontal="justify" vertical="center" wrapText="1"/>
    </xf>
    <xf numFmtId="6" fontId="4" fillId="3" borderId="1" xfId="6" applyNumberFormat="1" applyFont="1" applyFill="1" applyBorder="1" applyAlignment="1">
      <alignment vertical="center" wrapText="1"/>
    </xf>
    <xf numFmtId="0" fontId="4" fillId="3" borderId="1" xfId="6" applyFont="1" applyFill="1" applyBorder="1" applyAlignment="1">
      <alignment vertical="center" wrapText="1"/>
    </xf>
    <xf numFmtId="1" fontId="4" fillId="2" borderId="1" xfId="6" applyNumberFormat="1" applyFont="1" applyFill="1" applyBorder="1" applyAlignment="1">
      <alignment horizontal="center" vertical="center" wrapText="1"/>
    </xf>
    <xf numFmtId="174" fontId="4" fillId="2" borderId="1" xfId="8" applyFont="1" applyFill="1" applyBorder="1" applyAlignment="1">
      <alignment horizontal="center" vertical="center" wrapText="1"/>
    </xf>
    <xf numFmtId="9" fontId="25" fillId="0" borderId="1" xfId="2" applyNumberFormat="1" applyFont="1" applyBorder="1" applyAlignment="1">
      <alignment vertical="center" wrapText="1"/>
    </xf>
    <xf numFmtId="6" fontId="3" fillId="0" borderId="1" xfId="2" applyNumberFormat="1" applyFont="1" applyBorder="1" applyAlignment="1">
      <alignment vertical="center" wrapText="1"/>
    </xf>
    <xf numFmtId="0" fontId="4" fillId="0" borderId="1" xfId="2" applyFont="1" applyBorder="1" applyAlignment="1">
      <alignment horizontal="left" vertical="center" wrapText="1"/>
    </xf>
    <xf numFmtId="14" fontId="4"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3" fontId="4" fillId="0" borderId="1" xfId="2" applyNumberFormat="1" applyFont="1" applyBorder="1" applyAlignment="1">
      <alignment horizontal="center" vertical="center" wrapText="1"/>
    </xf>
    <xf numFmtId="174" fontId="4" fillId="7" borderId="0" xfId="9" applyFont="1" applyFill="1" applyAlignment="1">
      <alignment horizontal="right" vertical="center" wrapText="1"/>
    </xf>
    <xf numFmtId="0" fontId="4" fillId="7" borderId="0" xfId="2" applyFont="1" applyFill="1" applyAlignment="1">
      <alignment horizontal="left" vertical="center" wrapText="1"/>
    </xf>
    <xf numFmtId="6" fontId="25" fillId="7" borderId="0" xfId="2" applyNumberFormat="1" applyFont="1" applyFill="1" applyAlignment="1">
      <alignment horizontal="right" vertical="center" wrapText="1"/>
    </xf>
    <xf numFmtId="0" fontId="6" fillId="0" borderId="0" xfId="2" applyFont="1" applyAlignment="1">
      <alignment vertical="center" wrapText="1"/>
    </xf>
    <xf numFmtId="0" fontId="4" fillId="0" borderId="0" xfId="2" applyFont="1" applyAlignment="1">
      <alignment vertical="center" wrapText="1"/>
    </xf>
    <xf numFmtId="0" fontId="6" fillId="0" borderId="0" xfId="2" applyFont="1" applyAlignment="1">
      <alignment horizontal="center" vertical="center" wrapText="1"/>
    </xf>
    <xf numFmtId="0" fontId="4" fillId="2" borderId="1" xfId="6" applyFont="1" applyFill="1" applyBorder="1" applyAlignment="1">
      <alignment horizontal="left" vertical="center" wrapText="1"/>
    </xf>
    <xf numFmtId="0" fontId="27" fillId="2" borderId="5" xfId="6" applyFont="1" applyFill="1" applyBorder="1" applyAlignment="1">
      <alignment horizontal="justify" vertical="top" wrapText="1"/>
    </xf>
    <xf numFmtId="0" fontId="27" fillId="2" borderId="1" xfId="6" applyFont="1" applyFill="1" applyBorder="1" applyAlignment="1">
      <alignment horizontal="justify" vertical="center" wrapText="1"/>
    </xf>
    <xf numFmtId="165" fontId="20" fillId="0" borderId="0" xfId="6" applyNumberFormat="1" applyAlignment="1">
      <alignment horizontal="center" vertical="center"/>
    </xf>
    <xf numFmtId="165" fontId="20" fillId="0" borderId="1" xfId="6" applyNumberFormat="1" applyBorder="1" applyAlignment="1">
      <alignment horizontal="center" vertical="center"/>
    </xf>
    <xf numFmtId="41" fontId="28" fillId="0" borderId="1" xfId="6" applyNumberFormat="1" applyFont="1" applyBorder="1" applyAlignment="1">
      <alignment vertical="center"/>
    </xf>
    <xf numFmtId="0" fontId="4" fillId="2" borderId="0" xfId="6" applyFont="1" applyFill="1" applyAlignment="1">
      <alignment horizontal="center" vertical="center" wrapText="1"/>
    </xf>
    <xf numFmtId="41" fontId="28" fillId="0" borderId="1" xfId="6" applyNumberFormat="1" applyFont="1" applyBorder="1" applyAlignment="1">
      <alignment vertical="center" wrapText="1"/>
    </xf>
    <xf numFmtId="41" fontId="28" fillId="0" borderId="19" xfId="6" applyNumberFormat="1" applyFont="1" applyBorder="1" applyAlignment="1">
      <alignment vertical="center"/>
    </xf>
    <xf numFmtId="0" fontId="3"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2" borderId="5" xfId="2" applyFont="1" applyFill="1" applyBorder="1" applyAlignment="1">
      <alignment horizontal="center" vertical="center" wrapText="1"/>
    </xf>
    <xf numFmtId="0" fontId="3" fillId="3" borderId="1" xfId="2" applyFont="1" applyFill="1" applyBorder="1" applyAlignment="1">
      <alignment horizontal="center" vertical="center" wrapText="1"/>
    </xf>
    <xf numFmtId="0" fontId="3" fillId="0" borderId="1" xfId="2" applyFont="1" applyBorder="1" applyAlignment="1">
      <alignment horizontal="left" vertical="center" wrapText="1"/>
    </xf>
    <xf numFmtId="0" fontId="3" fillId="0" borderId="1" xfId="2" applyFont="1" applyBorder="1" applyAlignment="1">
      <alignment horizontal="center" vertical="center" wrapText="1"/>
    </xf>
    <xf numFmtId="0" fontId="3" fillId="0" borderId="5" xfId="2" applyFont="1" applyBorder="1" applyAlignment="1">
      <alignment vertical="center" wrapText="1"/>
    </xf>
    <xf numFmtId="0" fontId="2" fillId="0" borderId="1" xfId="2" applyBorder="1" applyAlignment="1">
      <alignment horizontal="justify" vertical="center" wrapText="1"/>
    </xf>
    <xf numFmtId="14" fontId="3" fillId="2" borderId="1" xfId="2" applyNumberFormat="1" applyFont="1" applyFill="1" applyBorder="1" applyAlignment="1">
      <alignment horizontal="center" vertical="center" wrapText="1"/>
    </xf>
    <xf numFmtId="176" fontId="3" fillId="2" borderId="1" xfId="2" applyNumberFormat="1" applyFont="1" applyFill="1" applyBorder="1" applyAlignment="1">
      <alignment horizontal="center" vertical="center" wrapText="1"/>
    </xf>
    <xf numFmtId="14" fontId="3" fillId="3" borderId="1" xfId="2" applyNumberFormat="1" applyFont="1" applyFill="1" applyBorder="1" applyAlignment="1">
      <alignment horizontal="center" vertical="center" wrapText="1"/>
    </xf>
    <xf numFmtId="0" fontId="2" fillId="3" borderId="1" xfId="2" applyFill="1" applyBorder="1" applyAlignment="1">
      <alignment horizontal="justify" vertical="center" wrapText="1"/>
    </xf>
    <xf numFmtId="0" fontId="30" fillId="3" borderId="1" xfId="2" applyFont="1" applyFill="1" applyBorder="1" applyAlignment="1">
      <alignment horizontal="center" vertical="center" wrapText="1"/>
    </xf>
    <xf numFmtId="14" fontId="30" fillId="3" borderId="1" xfId="2" applyNumberFormat="1" applyFont="1" applyFill="1" applyBorder="1" applyAlignment="1">
      <alignment horizontal="center" vertical="center" wrapText="1"/>
    </xf>
    <xf numFmtId="176" fontId="3" fillId="3" borderId="1" xfId="2" applyNumberFormat="1" applyFont="1" applyFill="1" applyBorder="1" applyAlignment="1">
      <alignment horizontal="center" vertical="center" wrapText="1"/>
    </xf>
    <xf numFmtId="0" fontId="2" fillId="0" borderId="2" xfId="2" applyBorder="1" applyAlignment="1">
      <alignment horizontal="justify" vertical="center" wrapText="1"/>
    </xf>
    <xf numFmtId="176" fontId="3" fillId="2" borderId="2" xfId="2" applyNumberFormat="1" applyFont="1" applyFill="1" applyBorder="1" applyAlignment="1">
      <alignment horizontal="center" vertical="center" wrapText="1"/>
    </xf>
    <xf numFmtId="0" fontId="4" fillId="3" borderId="1" xfId="10" applyFont="1" applyFill="1" applyBorder="1" applyAlignment="1">
      <alignment horizontal="justify" vertical="center" wrapText="1"/>
    </xf>
    <xf numFmtId="0" fontId="4" fillId="3" borderId="4" xfId="10" applyFont="1" applyFill="1" applyBorder="1" applyAlignment="1">
      <alignment horizontal="justify" vertical="center" wrapText="1"/>
    </xf>
    <xf numFmtId="0" fontId="3" fillId="3" borderId="2" xfId="10" applyFont="1" applyFill="1" applyBorder="1" applyAlignment="1">
      <alignment horizontal="center" vertical="center" wrapText="1"/>
    </xf>
    <xf numFmtId="14" fontId="4" fillId="3" borderId="1" xfId="11" applyNumberFormat="1" applyFont="1" applyFill="1" applyBorder="1" applyAlignment="1">
      <alignment horizontal="center" vertical="center" wrapText="1"/>
    </xf>
    <xf numFmtId="0" fontId="4" fillId="3" borderId="1" xfId="10" applyFont="1" applyFill="1" applyBorder="1" applyAlignment="1">
      <alignment vertical="center" wrapText="1"/>
    </xf>
    <xf numFmtId="177" fontId="3" fillId="9" borderId="1" xfId="2" applyNumberFormat="1" applyFont="1" applyFill="1" applyBorder="1" applyAlignment="1">
      <alignment horizontal="center" vertical="center" wrapText="1"/>
    </xf>
    <xf numFmtId="0" fontId="3" fillId="9" borderId="1" xfId="2" applyFont="1" applyFill="1" applyBorder="1" applyAlignment="1">
      <alignment vertical="center" wrapText="1"/>
    </xf>
    <xf numFmtId="0" fontId="4" fillId="3" borderId="2" xfId="10" applyFont="1" applyFill="1" applyBorder="1" applyAlignment="1">
      <alignment horizontal="justify" vertical="center" wrapText="1"/>
    </xf>
    <xf numFmtId="0" fontId="4" fillId="3" borderId="1" xfId="10" applyFont="1" applyFill="1" applyBorder="1" applyAlignment="1">
      <alignment horizontal="center" vertical="center" wrapText="1"/>
    </xf>
    <xf numFmtId="6" fontId="33" fillId="9" borderId="2" xfId="2" applyNumberFormat="1" applyFont="1" applyFill="1" applyBorder="1" applyAlignment="1">
      <alignment horizontal="center" vertical="center" wrapText="1"/>
    </xf>
    <xf numFmtId="0" fontId="3" fillId="9" borderId="1" xfId="2" applyFont="1" applyFill="1" applyBorder="1" applyAlignment="1">
      <alignment horizontal="center" vertical="center" wrapText="1"/>
    </xf>
    <xf numFmtId="0" fontId="6" fillId="2" borderId="1" xfId="2" applyFont="1" applyFill="1" applyBorder="1" applyAlignment="1">
      <alignment vertical="center" wrapText="1"/>
    </xf>
    <xf numFmtId="0" fontId="4" fillId="9" borderId="2" xfId="10" applyFont="1" applyFill="1" applyBorder="1" applyAlignment="1">
      <alignment vertical="center" wrapText="1"/>
    </xf>
    <xf numFmtId="44" fontId="4" fillId="2" borderId="0" xfId="2" applyNumberFormat="1" applyFont="1" applyFill="1" applyAlignment="1">
      <alignment vertical="center" wrapText="1"/>
    </xf>
    <xf numFmtId="0" fontId="3" fillId="5" borderId="1" xfId="2" applyFont="1" applyFill="1" applyBorder="1" applyAlignment="1">
      <alignment horizontal="center" vertical="center" wrapText="1"/>
    </xf>
    <xf numFmtId="0" fontId="4" fillId="0" borderId="0" xfId="2" applyFont="1" applyAlignment="1">
      <alignment horizontal="left" vertical="center" wrapText="1"/>
    </xf>
    <xf numFmtId="0" fontId="3" fillId="0" borderId="20" xfId="2" applyFont="1" applyBorder="1" applyAlignment="1">
      <alignment horizontal="left" vertical="center" wrapText="1"/>
    </xf>
    <xf numFmtId="0" fontId="3" fillId="2" borderId="16" xfId="2" applyFont="1" applyFill="1" applyBorder="1" applyAlignment="1">
      <alignment horizontal="left" vertical="center" wrapText="1"/>
    </xf>
    <xf numFmtId="0" fontId="3" fillId="2" borderId="17"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4" fillId="0" borderId="16" xfId="2" applyFont="1" applyBorder="1" applyAlignment="1">
      <alignment horizontal="center" vertical="center" wrapText="1"/>
    </xf>
    <xf numFmtId="0" fontId="4" fillId="0" borderId="1" xfId="2" applyFont="1" applyBorder="1" applyAlignment="1">
      <alignment horizontal="justify" vertical="top" wrapText="1"/>
    </xf>
    <xf numFmtId="178" fontId="31" fillId="0" borderId="1" xfId="2" applyNumberFormat="1" applyFont="1" applyBorder="1" applyAlignment="1">
      <alignment horizontal="center" vertical="center" wrapText="1"/>
    </xf>
    <xf numFmtId="0" fontId="4" fillId="0" borderId="17" xfId="2" applyFont="1" applyBorder="1" applyAlignment="1">
      <alignment horizontal="center" vertical="center" wrapText="1"/>
    </xf>
    <xf numFmtId="0" fontId="28" fillId="0" borderId="16" xfId="2" applyFont="1" applyBorder="1" applyAlignment="1">
      <alignment horizontal="center" vertical="center" wrapText="1"/>
    </xf>
    <xf numFmtId="0" fontId="4" fillId="2" borderId="17"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2" borderId="5" xfId="2" applyFont="1" applyFill="1" applyBorder="1" applyAlignment="1">
      <alignment horizontal="center" vertical="center" wrapText="1"/>
    </xf>
    <xf numFmtId="0" fontId="4" fillId="2" borderId="1" xfId="2" applyFont="1" applyFill="1" applyBorder="1" applyAlignment="1">
      <alignment horizontal="justify" vertical="center" wrapText="1"/>
    </xf>
    <xf numFmtId="0" fontId="4" fillId="2" borderId="1" xfId="2" applyFont="1" applyFill="1" applyBorder="1" applyAlignment="1">
      <alignment horizontal="left" vertical="center" wrapText="1"/>
    </xf>
    <xf numFmtId="0" fontId="3" fillId="0" borderId="1" xfId="2" applyFont="1" applyBorder="1" applyAlignment="1">
      <alignment horizontal="left" vertical="center" wrapText="1"/>
    </xf>
    <xf numFmtId="0" fontId="3" fillId="0" borderId="1" xfId="12" applyFont="1" applyBorder="1" applyAlignment="1">
      <alignment horizontal="left" vertical="center" wrapText="1"/>
    </xf>
    <xf numFmtId="0" fontId="4" fillId="2" borderId="0" xfId="12" applyFont="1" applyFill="1" applyAlignment="1">
      <alignment vertical="center" wrapText="1"/>
    </xf>
    <xf numFmtId="0" fontId="3" fillId="2" borderId="1" xfId="12" applyFont="1" applyFill="1" applyBorder="1" applyAlignment="1">
      <alignment horizontal="left" vertical="center" wrapText="1"/>
    </xf>
    <xf numFmtId="0" fontId="3" fillId="2" borderId="1" xfId="12" applyFont="1" applyFill="1" applyBorder="1" applyAlignment="1">
      <alignment horizontal="center" vertical="center" wrapText="1"/>
    </xf>
    <xf numFmtId="0" fontId="30" fillId="4" borderId="1" xfId="12" applyFont="1" applyFill="1" applyBorder="1" applyAlignment="1">
      <alignment horizontal="center" vertical="center" wrapText="1"/>
    </xf>
    <xf numFmtId="0" fontId="4" fillId="2" borderId="0" xfId="12" applyFont="1" applyFill="1" applyAlignment="1">
      <alignment horizontal="left" vertical="center" wrapText="1"/>
    </xf>
    <xf numFmtId="0" fontId="8" fillId="3" borderId="1" xfId="10" applyFont="1" applyFill="1" applyBorder="1" applyAlignment="1">
      <alignment horizontal="justify" vertical="center" wrapText="1"/>
    </xf>
    <xf numFmtId="0" fontId="30" fillId="3" borderId="1" xfId="10" applyFont="1" applyFill="1" applyBorder="1" applyAlignment="1">
      <alignment horizontal="center" vertical="center" wrapText="1"/>
    </xf>
    <xf numFmtId="14" fontId="30" fillId="3" borderId="1" xfId="11" applyNumberFormat="1" applyFont="1" applyFill="1" applyBorder="1" applyAlignment="1">
      <alignment horizontal="center" vertical="center" wrapText="1"/>
    </xf>
    <xf numFmtId="14" fontId="8" fillId="3" borderId="1" xfId="11" applyNumberFormat="1" applyFont="1" applyFill="1" applyBorder="1" applyAlignment="1">
      <alignment horizontal="center" vertical="center" wrapText="1"/>
    </xf>
    <xf numFmtId="0" fontId="8" fillId="3" borderId="1" xfId="10" applyFont="1" applyFill="1" applyBorder="1" applyAlignment="1">
      <alignment horizontal="center" vertical="center" wrapText="1"/>
    </xf>
    <xf numFmtId="6" fontId="33" fillId="0" borderId="19" xfId="2" applyNumberFormat="1" applyFont="1" applyBorder="1" applyAlignment="1">
      <alignment horizontal="center" vertical="center" wrapText="1"/>
    </xf>
    <xf numFmtId="0" fontId="6" fillId="2" borderId="0" xfId="12" applyFont="1" applyFill="1" applyAlignment="1">
      <alignment vertical="center" wrapText="1"/>
    </xf>
    <xf numFmtId="0" fontId="8" fillId="3" borderId="1" xfId="13" applyFont="1" applyFill="1" applyBorder="1" applyAlignment="1">
      <alignment horizontal="justify" vertical="center" wrapText="1"/>
    </xf>
    <xf numFmtId="176" fontId="30" fillId="3" borderId="1" xfId="10" applyNumberFormat="1" applyFont="1" applyFill="1" applyBorder="1" applyAlignment="1">
      <alignment horizontal="center" vertical="center" wrapText="1"/>
    </xf>
    <xf numFmtId="0" fontId="4" fillId="3" borderId="1" xfId="13" applyFont="1" applyFill="1" applyBorder="1" applyAlignment="1">
      <alignment vertical="center" wrapText="1"/>
    </xf>
    <xf numFmtId="14" fontId="8" fillId="3" borderId="1" xfId="13" applyNumberFormat="1" applyFont="1" applyFill="1" applyBorder="1" applyAlignment="1">
      <alignment horizontal="center" vertical="center" wrapText="1"/>
    </xf>
    <xf numFmtId="0" fontId="6" fillId="2" borderId="0" xfId="12" applyFont="1" applyFill="1" applyAlignment="1">
      <alignment horizontal="center" vertical="center" wrapText="1"/>
    </xf>
    <xf numFmtId="0" fontId="3" fillId="0" borderId="5" xfId="2" applyFont="1" applyBorder="1" applyAlignment="1">
      <alignment horizontal="left" vertical="top" wrapText="1"/>
    </xf>
    <xf numFmtId="0" fontId="3" fillId="0" borderId="6" xfId="2" applyFont="1" applyBorder="1" applyAlignment="1">
      <alignment horizontal="left" vertical="top" wrapText="1"/>
    </xf>
    <xf numFmtId="0" fontId="3" fillId="0" borderId="1" xfId="2" applyFont="1" applyBorder="1" applyAlignment="1">
      <alignment horizontal="left" vertical="top" wrapText="1"/>
    </xf>
    <xf numFmtId="0" fontId="3" fillId="2" borderId="5" xfId="2" applyFont="1" applyFill="1" applyBorder="1" applyAlignment="1">
      <alignment horizontal="left" vertical="top" wrapText="1"/>
    </xf>
    <xf numFmtId="0" fontId="3" fillId="2" borderId="7" xfId="2" applyFont="1" applyFill="1" applyBorder="1" applyAlignment="1">
      <alignment horizontal="left" vertical="top" wrapText="1"/>
    </xf>
    <xf numFmtId="0" fontId="3" fillId="2" borderId="6" xfId="2" applyFont="1" applyFill="1" applyBorder="1" applyAlignment="1">
      <alignment horizontal="left" vertical="top" wrapText="1"/>
    </xf>
    <xf numFmtId="0" fontId="3" fillId="2" borderId="1" xfId="2" applyFont="1" applyFill="1" applyBorder="1" applyAlignment="1">
      <alignment horizontal="left" vertical="center" wrapText="1"/>
    </xf>
    <xf numFmtId="0" fontId="3" fillId="2" borderId="5" xfId="2" applyFont="1" applyFill="1" applyBorder="1" applyAlignment="1">
      <alignment horizontal="justify" vertical="center" wrapText="1"/>
    </xf>
    <xf numFmtId="0" fontId="3" fillId="2" borderId="7" xfId="2" applyFont="1" applyFill="1" applyBorder="1" applyAlignment="1">
      <alignment horizontal="justify" vertical="center" wrapText="1"/>
    </xf>
    <xf numFmtId="0" fontId="3" fillId="2" borderId="6" xfId="2" applyFont="1" applyFill="1" applyBorder="1" applyAlignment="1">
      <alignment horizontal="justify" vertical="center" wrapText="1"/>
    </xf>
    <xf numFmtId="0" fontId="3" fillId="2" borderId="8" xfId="2" applyFont="1" applyFill="1" applyBorder="1" applyAlignment="1">
      <alignment horizontal="justify" vertical="center" wrapText="1"/>
    </xf>
    <xf numFmtId="0" fontId="5" fillId="2" borderId="9" xfId="2" applyFont="1" applyFill="1" applyBorder="1" applyAlignment="1">
      <alignment horizontal="justify" vertical="center" wrapText="1"/>
    </xf>
    <xf numFmtId="0" fontId="5" fillId="2" borderId="10" xfId="2" applyFont="1" applyFill="1" applyBorder="1" applyAlignment="1">
      <alignment horizontal="justify" vertical="center" wrapText="1"/>
    </xf>
    <xf numFmtId="0" fontId="5" fillId="2" borderId="11" xfId="2" applyFont="1" applyFill="1" applyBorder="1" applyAlignment="1">
      <alignment horizontal="justify" vertical="center" wrapText="1"/>
    </xf>
    <xf numFmtId="0" fontId="5" fillId="2" borderId="0" xfId="2" applyFont="1" applyFill="1" applyAlignment="1">
      <alignment horizontal="justify" vertical="center" wrapText="1"/>
    </xf>
    <xf numFmtId="0" fontId="5" fillId="2" borderId="12" xfId="2" applyFont="1" applyFill="1" applyBorder="1" applyAlignment="1">
      <alignment horizontal="justify" vertical="center" wrapText="1"/>
    </xf>
    <xf numFmtId="0" fontId="5" fillId="2" borderId="13" xfId="2" applyFont="1" applyFill="1" applyBorder="1" applyAlignment="1">
      <alignment horizontal="justify" vertical="center" wrapText="1"/>
    </xf>
    <xf numFmtId="0" fontId="5" fillId="2" borderId="14" xfId="2" applyFont="1" applyFill="1" applyBorder="1" applyAlignment="1">
      <alignment horizontal="justify" vertical="center" wrapText="1"/>
    </xf>
    <xf numFmtId="0" fontId="5" fillId="2" borderId="15" xfId="2" applyFont="1" applyFill="1" applyBorder="1" applyAlignment="1">
      <alignment horizontal="justify" vertical="center" wrapText="1"/>
    </xf>
    <xf numFmtId="0" fontId="3" fillId="2" borderId="5"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6" xfId="2" applyFont="1" applyFill="1" applyBorder="1" applyAlignment="1">
      <alignment horizontal="center" vertical="center" wrapText="1"/>
    </xf>
    <xf numFmtId="6" fontId="4" fillId="3" borderId="0" xfId="2" applyNumberFormat="1" applyFont="1" applyFill="1" applyAlignment="1">
      <alignment horizontal="justify" vertical="center" wrapText="1"/>
    </xf>
    <xf numFmtId="6" fontId="3" fillId="3" borderId="5" xfId="2" applyNumberFormat="1" applyFont="1" applyFill="1" applyBorder="1" applyAlignment="1">
      <alignment horizontal="justify" vertical="center" wrapText="1"/>
    </xf>
    <xf numFmtId="6" fontId="3" fillId="3" borderId="7" xfId="2" applyNumberFormat="1" applyFont="1" applyFill="1" applyBorder="1" applyAlignment="1">
      <alignment horizontal="justify" vertical="center" wrapText="1"/>
    </xf>
    <xf numFmtId="6" fontId="3" fillId="3" borderId="6" xfId="2" applyNumberFormat="1" applyFont="1" applyFill="1" applyBorder="1" applyAlignment="1">
      <alignment horizontal="justify" vertical="center" wrapText="1"/>
    </xf>
    <xf numFmtId="0" fontId="3" fillId="2" borderId="1" xfId="2" applyFont="1" applyFill="1" applyBorder="1" applyAlignment="1">
      <alignment horizontal="center" vertical="center"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4" xfId="2" applyFont="1" applyFill="1" applyBorder="1" applyAlignment="1">
      <alignment horizontal="center" wrapText="1"/>
    </xf>
    <xf numFmtId="0" fontId="3" fillId="2" borderId="1" xfId="2" applyFont="1" applyFill="1" applyBorder="1" applyAlignment="1">
      <alignment horizontal="left" vertical="center"/>
    </xf>
    <xf numFmtId="6" fontId="4" fillId="3" borderId="5" xfId="2" applyNumberFormat="1" applyFont="1" applyFill="1" applyBorder="1" applyAlignment="1">
      <alignment horizontal="justify" vertical="center" wrapText="1"/>
    </xf>
    <xf numFmtId="6" fontId="4" fillId="3" borderId="6" xfId="2" applyNumberFormat="1" applyFont="1" applyFill="1" applyBorder="1" applyAlignment="1">
      <alignment horizontal="justify" vertical="center" wrapText="1"/>
    </xf>
    <xf numFmtId="0" fontId="3" fillId="2" borderId="1" xfId="2" applyFont="1" applyFill="1" applyBorder="1" applyAlignment="1">
      <alignment horizontal="justify" vertical="center" wrapText="1"/>
    </xf>
    <xf numFmtId="0" fontId="3" fillId="2" borderId="9" xfId="2" applyFont="1" applyFill="1" applyBorder="1" applyAlignment="1">
      <alignment horizontal="justify" vertical="center" wrapText="1"/>
    </xf>
    <xf numFmtId="0" fontId="3" fillId="2" borderId="10" xfId="2" applyFont="1" applyFill="1" applyBorder="1" applyAlignment="1">
      <alignment horizontal="justify" vertical="center" wrapText="1"/>
    </xf>
    <xf numFmtId="0" fontId="3" fillId="2" borderId="11" xfId="2" applyFont="1" applyFill="1" applyBorder="1" applyAlignment="1">
      <alignment horizontal="justify" vertical="center" wrapText="1"/>
    </xf>
    <xf numFmtId="0" fontId="3" fillId="2" borderId="0" xfId="2" applyFont="1" applyFill="1" applyAlignment="1">
      <alignment horizontal="justify" vertical="center" wrapText="1"/>
    </xf>
    <xf numFmtId="0" fontId="3" fillId="2" borderId="12" xfId="2" applyFont="1" applyFill="1" applyBorder="1" applyAlignment="1">
      <alignment horizontal="justify" vertical="center" wrapText="1"/>
    </xf>
    <xf numFmtId="0" fontId="3" fillId="2" borderId="13" xfId="2" applyFont="1" applyFill="1" applyBorder="1" applyAlignment="1">
      <alignment horizontal="justify" vertical="center" wrapText="1"/>
    </xf>
    <xf numFmtId="0" fontId="3" fillId="2" borderId="14" xfId="2" applyFont="1" applyFill="1" applyBorder="1" applyAlignment="1">
      <alignment horizontal="justify" vertical="center" wrapText="1"/>
    </xf>
    <xf numFmtId="0" fontId="3" fillId="2" borderId="15" xfId="2" applyFont="1" applyFill="1" applyBorder="1" applyAlignment="1">
      <alignment horizontal="justify" vertical="center" wrapText="1"/>
    </xf>
    <xf numFmtId="0" fontId="4" fillId="2" borderId="1" xfId="2" applyFont="1" applyFill="1" applyBorder="1" applyAlignment="1">
      <alignment horizontal="justify" vertical="center" wrapText="1"/>
    </xf>
    <xf numFmtId="0" fontId="3" fillId="0" borderId="5" xfId="2" applyFont="1" applyBorder="1" applyAlignment="1">
      <alignment horizontal="justify" vertical="center" wrapText="1"/>
    </xf>
    <xf numFmtId="0" fontId="3" fillId="0" borderId="6" xfId="2" applyFont="1" applyBorder="1" applyAlignment="1">
      <alignment horizontal="justify" vertical="center" wrapText="1"/>
    </xf>
    <xf numFmtId="0" fontId="30" fillId="0" borderId="1" xfId="10" applyFont="1" applyBorder="1" applyAlignment="1">
      <alignment horizontal="left" vertical="top" wrapText="1"/>
    </xf>
    <xf numFmtId="0" fontId="3" fillId="2" borderId="1" xfId="12" applyFont="1" applyFill="1" applyBorder="1" applyAlignment="1">
      <alignment horizontal="justify" vertical="center" wrapText="1"/>
    </xf>
    <xf numFmtId="0" fontId="3" fillId="0" borderId="5" xfId="12" applyFont="1" applyBorder="1" applyAlignment="1">
      <alignment horizontal="justify" vertical="center" wrapText="1"/>
    </xf>
    <xf numFmtId="0" fontId="3" fillId="0" borderId="7" xfId="12" applyFont="1" applyBorder="1" applyAlignment="1">
      <alignment horizontal="justify" vertical="center" wrapText="1"/>
    </xf>
    <xf numFmtId="0" fontId="3" fillId="0" borderId="6" xfId="12" applyFont="1" applyBorder="1" applyAlignment="1">
      <alignment horizontal="justify" vertical="center" wrapText="1"/>
    </xf>
    <xf numFmtId="0" fontId="3" fillId="2" borderId="1" xfId="12" applyFont="1" applyFill="1" applyBorder="1" applyAlignment="1">
      <alignment horizontal="left" vertical="center" wrapText="1"/>
    </xf>
    <xf numFmtId="0" fontId="3" fillId="2" borderId="1" xfId="12" applyFont="1" applyFill="1" applyBorder="1" applyAlignment="1">
      <alignment horizontal="center" vertical="center" wrapText="1"/>
    </xf>
    <xf numFmtId="0" fontId="3" fillId="2" borderId="5" xfId="12" applyFont="1" applyFill="1" applyBorder="1" applyAlignment="1">
      <alignment horizontal="left" vertical="center" wrapText="1"/>
    </xf>
    <xf numFmtId="0" fontId="3" fillId="2" borderId="7" xfId="12" applyFont="1" applyFill="1" applyBorder="1" applyAlignment="1">
      <alignment horizontal="left" vertical="center" wrapText="1"/>
    </xf>
    <xf numFmtId="0" fontId="3" fillId="2" borderId="6" xfId="12" applyFont="1" applyFill="1" applyBorder="1" applyAlignment="1">
      <alignment horizontal="left"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6" xfId="12" applyFont="1" applyFill="1" applyBorder="1" applyAlignment="1">
      <alignment horizontal="center" vertical="center" wrapText="1"/>
    </xf>
    <xf numFmtId="0" fontId="3" fillId="2" borderId="1" xfId="12" applyFont="1" applyFill="1" applyBorder="1" applyAlignment="1">
      <alignment horizontal="center" wrapText="1"/>
    </xf>
    <xf numFmtId="0" fontId="3" fillId="8" borderId="1" xfId="12" applyFont="1" applyFill="1" applyBorder="1" applyAlignment="1">
      <alignment horizontal="center" vertical="center" wrapText="1"/>
    </xf>
    <xf numFmtId="0" fontId="4" fillId="2" borderId="1" xfId="12" applyFont="1" applyFill="1" applyBorder="1" applyAlignment="1">
      <alignment horizontal="justify" vertical="center" wrapText="1"/>
    </xf>
    <xf numFmtId="6" fontId="4" fillId="3" borderId="1" xfId="12" applyNumberFormat="1" applyFont="1" applyFill="1" applyBorder="1" applyAlignment="1">
      <alignment horizontal="justify" vertical="center" wrapText="1"/>
    </xf>
    <xf numFmtId="0" fontId="3" fillId="2" borderId="1" xfId="0" applyFont="1" applyFill="1" applyBorder="1" applyAlignment="1">
      <alignment horizontal="left" vertical="top" wrapText="1"/>
    </xf>
    <xf numFmtId="0" fontId="3" fillId="0" borderId="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6" xfId="0" applyFont="1" applyBorder="1" applyAlignment="1">
      <alignment horizontal="justify"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7" xfId="0" applyFont="1" applyFill="1" applyBorder="1" applyAlignment="1">
      <alignment horizontal="justify" vertical="center" wrapText="1"/>
    </xf>
    <xf numFmtId="6" fontId="3" fillId="3" borderId="5" xfId="0" applyNumberFormat="1" applyFont="1" applyFill="1" applyBorder="1" applyAlignment="1">
      <alignment horizontal="justify" vertical="center" wrapText="1"/>
    </xf>
    <xf numFmtId="6" fontId="3" fillId="3" borderId="7" xfId="0" applyNumberFormat="1" applyFont="1" applyFill="1" applyBorder="1" applyAlignment="1">
      <alignment horizontal="justify" vertical="center" wrapText="1"/>
    </xf>
    <xf numFmtId="6" fontId="3" fillId="3" borderId="6" xfId="0" applyNumberFormat="1"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1" xfId="0" applyFont="1" applyBorder="1" applyAlignment="1">
      <alignment horizontal="left" vertical="top" wrapText="1"/>
    </xf>
    <xf numFmtId="6" fontId="4" fillId="0" borderId="5" xfId="0" applyNumberFormat="1" applyFont="1" applyBorder="1" applyAlignment="1">
      <alignment horizontal="justify" vertical="center" wrapText="1"/>
    </xf>
    <xf numFmtId="6" fontId="4" fillId="0" borderId="6" xfId="0" applyNumberFormat="1" applyFont="1" applyBorder="1" applyAlignment="1">
      <alignment horizontal="justify"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5" xfId="2" applyFont="1" applyBorder="1" applyAlignment="1">
      <alignment vertical="top" wrapText="1"/>
    </xf>
    <xf numFmtId="0" fontId="3" fillId="0" borderId="6" xfId="2" applyFont="1" applyBorder="1" applyAlignment="1">
      <alignment vertical="top" wrapText="1"/>
    </xf>
    <xf numFmtId="0" fontId="3" fillId="2" borderId="1" xfId="2" applyFont="1" applyFill="1" applyBorder="1" applyAlignment="1">
      <alignment horizontal="justify" vertical="center"/>
    </xf>
    <xf numFmtId="0" fontId="3" fillId="0" borderId="1" xfId="2" applyFont="1" applyBorder="1" applyAlignment="1">
      <alignment horizontal="justify" vertical="center" wrapText="1"/>
    </xf>
    <xf numFmtId="0" fontId="3" fillId="0" borderId="7" xfId="2" applyFont="1" applyBorder="1" applyAlignment="1">
      <alignment horizontal="justify" vertical="center" wrapText="1"/>
    </xf>
    <xf numFmtId="0" fontId="3" fillId="0" borderId="8" xfId="2" applyFont="1" applyBorder="1" applyAlignment="1">
      <alignment horizontal="justify" vertical="center" wrapText="1"/>
    </xf>
    <xf numFmtId="0" fontId="3" fillId="0" borderId="9" xfId="2" applyFont="1" applyBorder="1" applyAlignment="1">
      <alignment horizontal="justify" vertical="center" wrapText="1"/>
    </xf>
    <xf numFmtId="0" fontId="3" fillId="0" borderId="10" xfId="2" applyFont="1" applyBorder="1" applyAlignment="1">
      <alignment horizontal="justify" vertical="center" wrapText="1"/>
    </xf>
    <xf numFmtId="0" fontId="3" fillId="0" borderId="11" xfId="2" applyFont="1" applyBorder="1" applyAlignment="1">
      <alignment horizontal="justify" vertical="center" wrapText="1"/>
    </xf>
    <xf numFmtId="0" fontId="3" fillId="0" borderId="0" xfId="2" applyFont="1" applyAlignment="1">
      <alignment horizontal="justify" vertical="center" wrapText="1"/>
    </xf>
    <xf numFmtId="0" fontId="3" fillId="0" borderId="12" xfId="2" applyFont="1" applyBorder="1" applyAlignment="1">
      <alignment horizontal="justify" vertical="center" wrapText="1"/>
    </xf>
    <xf numFmtId="0" fontId="3" fillId="0" borderId="13" xfId="2" applyFont="1" applyBorder="1" applyAlignment="1">
      <alignment horizontal="justify" vertical="center" wrapText="1"/>
    </xf>
    <xf numFmtId="0" fontId="3" fillId="0" borderId="14" xfId="2" applyFont="1" applyBorder="1" applyAlignment="1">
      <alignment horizontal="justify" vertical="center" wrapText="1"/>
    </xf>
    <xf numFmtId="0" fontId="3" fillId="0" borderId="15" xfId="2" applyFont="1" applyBorder="1" applyAlignment="1">
      <alignment horizontal="justify" vertical="center" wrapText="1"/>
    </xf>
    <xf numFmtId="0" fontId="3" fillId="0" borderId="5" xfId="2"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4" fillId="3" borderId="2" xfId="2" applyFont="1" applyFill="1" applyBorder="1" applyAlignment="1" applyProtection="1">
      <alignment horizontal="center" vertical="center" wrapText="1"/>
      <protection locked="0"/>
    </xf>
    <xf numFmtId="0" fontId="4" fillId="3" borderId="3" xfId="2" applyFont="1" applyFill="1" applyBorder="1" applyAlignment="1" applyProtection="1">
      <alignment horizontal="center" vertical="center" wrapText="1"/>
      <protection locked="0"/>
    </xf>
    <xf numFmtId="0" fontId="4" fillId="3" borderId="4" xfId="2" applyFont="1" applyFill="1" applyBorder="1" applyAlignment="1" applyProtection="1">
      <alignment horizontal="center" vertical="center" wrapText="1"/>
      <protection locked="0"/>
    </xf>
    <xf numFmtId="168" fontId="3" fillId="3" borderId="5" xfId="4" applyFont="1" applyFill="1" applyBorder="1" applyAlignment="1">
      <alignment horizontal="justify" vertical="center" wrapText="1"/>
    </xf>
    <xf numFmtId="168" fontId="3" fillId="3" borderId="7" xfId="4" applyFont="1" applyFill="1" applyBorder="1" applyAlignment="1">
      <alignment horizontal="justify" vertical="center" wrapText="1"/>
    </xf>
    <xf numFmtId="168" fontId="3" fillId="3" borderId="6" xfId="4" applyFont="1" applyFill="1" applyBorder="1" applyAlignment="1">
      <alignment horizontal="justify" vertical="center" wrapText="1"/>
    </xf>
    <xf numFmtId="0" fontId="3" fillId="3" borderId="1" xfId="2" applyFont="1" applyFill="1" applyBorder="1" applyAlignment="1">
      <alignment horizontal="center" vertical="center" wrapText="1"/>
    </xf>
    <xf numFmtId="0" fontId="3" fillId="3" borderId="1" xfId="2" applyFont="1" applyFill="1" applyBorder="1" applyAlignment="1">
      <alignment horizontal="justify" vertical="center" wrapText="1"/>
    </xf>
    <xf numFmtId="0" fontId="3" fillId="3" borderId="8" xfId="2" applyFont="1" applyFill="1" applyBorder="1" applyAlignment="1">
      <alignment horizontal="justify" vertical="center" wrapText="1"/>
    </xf>
    <xf numFmtId="0" fontId="3" fillId="3" borderId="9" xfId="2" applyFont="1" applyFill="1" applyBorder="1" applyAlignment="1">
      <alignment horizontal="justify" vertical="center" wrapText="1"/>
    </xf>
    <xf numFmtId="0" fontId="3" fillId="3" borderId="10" xfId="2" applyFont="1" applyFill="1" applyBorder="1" applyAlignment="1">
      <alignment horizontal="justify" vertical="center" wrapText="1"/>
    </xf>
    <xf numFmtId="0" fontId="3" fillId="3" borderId="11" xfId="2" applyFont="1" applyFill="1" applyBorder="1" applyAlignment="1">
      <alignment horizontal="justify" vertical="center" wrapText="1"/>
    </xf>
    <xf numFmtId="0" fontId="3" fillId="3" borderId="0" xfId="2" applyFont="1" applyFill="1" applyAlignment="1">
      <alignment horizontal="justify" vertical="center" wrapText="1"/>
    </xf>
    <xf numFmtId="0" fontId="3" fillId="3" borderId="12" xfId="2" applyFont="1" applyFill="1" applyBorder="1" applyAlignment="1">
      <alignment horizontal="justify" vertical="center" wrapText="1"/>
    </xf>
    <xf numFmtId="0" fontId="3" fillId="3" borderId="13" xfId="2" applyFont="1" applyFill="1" applyBorder="1" applyAlignment="1">
      <alignment horizontal="justify" vertical="center" wrapText="1"/>
    </xf>
    <xf numFmtId="0" fontId="3" fillId="3" borderId="14" xfId="2" applyFont="1" applyFill="1" applyBorder="1" applyAlignment="1">
      <alignment horizontal="justify" vertical="center" wrapText="1"/>
    </xf>
    <xf numFmtId="0" fontId="3" fillId="3" borderId="15" xfId="2" applyFont="1" applyFill="1" applyBorder="1" applyAlignment="1">
      <alignment horizontal="justify" vertical="center" wrapText="1"/>
    </xf>
    <xf numFmtId="0" fontId="3" fillId="3" borderId="5"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6" xfId="2" applyFont="1" applyFill="1" applyBorder="1" applyAlignment="1">
      <alignment horizontal="center" vertical="center" wrapText="1"/>
    </xf>
    <xf numFmtId="9" fontId="4" fillId="3" borderId="5" xfId="5" applyFont="1" applyFill="1" applyBorder="1" applyAlignment="1">
      <alignment horizontal="center" vertical="center" wrapText="1"/>
    </xf>
    <xf numFmtId="9" fontId="4" fillId="3" borderId="6" xfId="5" applyFont="1" applyFill="1" applyBorder="1" applyAlignment="1">
      <alignment horizontal="center" vertical="center" wrapText="1"/>
    </xf>
    <xf numFmtId="0" fontId="3" fillId="3" borderId="5" xfId="2" applyFont="1" applyFill="1" applyBorder="1" applyAlignment="1">
      <alignment horizontal="justify" vertical="center" wrapText="1"/>
    </xf>
    <xf numFmtId="0" fontId="3" fillId="3" borderId="7" xfId="2" applyFont="1" applyFill="1" applyBorder="1" applyAlignment="1">
      <alignment horizontal="justify" vertical="center" wrapText="1"/>
    </xf>
    <xf numFmtId="0" fontId="3" fillId="3" borderId="6" xfId="2" applyFont="1" applyFill="1" applyBorder="1" applyAlignment="1">
      <alignment horizontal="justify" vertical="center" wrapText="1"/>
    </xf>
    <xf numFmtId="0" fontId="4" fillId="0" borderId="5" xfId="2" applyFont="1" applyBorder="1" applyAlignment="1">
      <alignment horizontal="left" vertical="center" wrapText="1"/>
    </xf>
    <xf numFmtId="0" fontId="4" fillId="0" borderId="7" xfId="2" applyFont="1" applyBorder="1" applyAlignment="1">
      <alignment horizontal="left" vertical="center" wrapText="1"/>
    </xf>
    <xf numFmtId="0" fontId="4" fillId="0" borderId="6" xfId="2" applyFont="1" applyBorder="1" applyAlignment="1">
      <alignment horizontal="left" vertical="center" wrapText="1"/>
    </xf>
    <xf numFmtId="0" fontId="3" fillId="0" borderId="5" xfId="2" applyFont="1" applyBorder="1" applyAlignment="1">
      <alignment horizontal="left" wrapText="1"/>
    </xf>
    <xf numFmtId="0" fontId="3" fillId="0" borderId="6" xfId="2" applyFont="1" applyBorder="1" applyAlignment="1">
      <alignment horizontal="left" wrapText="1"/>
    </xf>
    <xf numFmtId="0" fontId="3" fillId="0" borderId="7" xfId="2" applyFont="1" applyBorder="1" applyAlignment="1">
      <alignment horizontal="left" wrapText="1"/>
    </xf>
    <xf numFmtId="0" fontId="3" fillId="2" borderId="5" xfId="2" applyFont="1" applyFill="1" applyBorder="1" applyAlignment="1">
      <alignment horizontal="left" wrapText="1"/>
    </xf>
    <xf numFmtId="0" fontId="3" fillId="2" borderId="7" xfId="2" applyFont="1" applyFill="1" applyBorder="1" applyAlignment="1">
      <alignment horizontal="left" wrapText="1"/>
    </xf>
    <xf numFmtId="0" fontId="3" fillId="2" borderId="6" xfId="2" applyFont="1" applyFill="1" applyBorder="1" applyAlignment="1">
      <alignment horizontal="left" wrapText="1"/>
    </xf>
    <xf numFmtId="6" fontId="4" fillId="3" borderId="1" xfId="2" applyNumberFormat="1" applyFont="1" applyFill="1" applyBorder="1" applyAlignment="1">
      <alignment horizontal="justify" vertical="center" wrapText="1"/>
    </xf>
    <xf numFmtId="0" fontId="3" fillId="2" borderId="1" xfId="2" applyFont="1" applyFill="1" applyBorder="1" applyAlignment="1">
      <alignment horizontal="center" wrapText="1"/>
    </xf>
    <xf numFmtId="0" fontId="3" fillId="8" borderId="1" xfId="2" applyFont="1" applyFill="1" applyBorder="1" applyAlignment="1">
      <alignment horizontal="center" vertical="center" wrapText="1"/>
    </xf>
    <xf numFmtId="0" fontId="3" fillId="2" borderId="1" xfId="2" applyFont="1" applyFill="1" applyBorder="1" applyAlignment="1">
      <alignment horizontal="justify" vertical="top" wrapText="1"/>
    </xf>
    <xf numFmtId="0" fontId="3" fillId="2" borderId="1" xfId="2" applyFont="1" applyFill="1" applyBorder="1" applyAlignment="1">
      <alignment horizontal="justify" vertical="top"/>
    </xf>
    <xf numFmtId="0" fontId="3" fillId="0" borderId="1" xfId="10" applyFont="1" applyBorder="1" applyAlignment="1">
      <alignment horizontal="left" vertical="top" wrapText="1"/>
    </xf>
    <xf numFmtId="9" fontId="3" fillId="0" borderId="5" xfId="10" applyNumberFormat="1" applyFont="1" applyBorder="1" applyAlignment="1">
      <alignment horizontal="center" vertical="center" wrapText="1"/>
    </xf>
    <xf numFmtId="9" fontId="3" fillId="0" borderId="7" xfId="10" applyNumberFormat="1" applyFont="1" applyBorder="1" applyAlignment="1">
      <alignment horizontal="center" vertical="center" wrapText="1"/>
    </xf>
    <xf numFmtId="9" fontId="3" fillId="0" borderId="6" xfId="10" applyNumberFormat="1" applyFont="1" applyBorder="1" applyAlignment="1">
      <alignment horizontal="center" vertical="center" wrapText="1"/>
    </xf>
    <xf numFmtId="0" fontId="3" fillId="2" borderId="5" xfId="2" applyFont="1" applyFill="1" applyBorder="1" applyAlignment="1">
      <alignment horizontal="left" vertical="center" wrapText="1"/>
    </xf>
    <xf numFmtId="0" fontId="3" fillId="2" borderId="7" xfId="2" applyFont="1" applyFill="1" applyBorder="1" applyAlignment="1">
      <alignment horizontal="left" vertical="center" wrapText="1"/>
    </xf>
    <xf numFmtId="0" fontId="3" fillId="2" borderId="6" xfId="2" applyFont="1" applyFill="1" applyBorder="1" applyAlignment="1">
      <alignment horizontal="left" vertical="center" wrapText="1"/>
    </xf>
    <xf numFmtId="0" fontId="4" fillId="2" borderId="5"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0" xfId="0" applyFont="1" applyFill="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15" xfId="0" applyFont="1" applyFill="1" applyBorder="1" applyAlignment="1">
      <alignment horizontal="justify" vertical="center" wrapText="1"/>
    </xf>
    <xf numFmtId="6" fontId="4" fillId="3" borderId="0" xfId="0" applyNumberFormat="1" applyFont="1" applyFill="1" applyAlignment="1">
      <alignment horizontal="justify" vertical="center" wrapText="1"/>
    </xf>
    <xf numFmtId="0" fontId="13" fillId="2" borderId="5" xfId="0" applyFont="1" applyFill="1" applyBorder="1" applyAlignment="1">
      <alignment horizontal="justify" vertical="center" wrapText="1"/>
    </xf>
    <xf numFmtId="6" fontId="4" fillId="3" borderId="5" xfId="0" applyNumberFormat="1" applyFont="1" applyFill="1" applyBorder="1" applyAlignment="1">
      <alignment horizontal="justify" vertical="center" wrapText="1"/>
    </xf>
    <xf numFmtId="6" fontId="4" fillId="3" borderId="6" xfId="0" applyNumberFormat="1" applyFont="1" applyFill="1" applyBorder="1" applyAlignment="1">
      <alignment horizontal="justify" vertical="center" wrapText="1"/>
    </xf>
    <xf numFmtId="0" fontId="13" fillId="0" borderId="5" xfId="2" applyFont="1" applyBorder="1" applyAlignment="1">
      <alignment horizontal="left" vertical="top" wrapText="1"/>
    </xf>
    <xf numFmtId="0" fontId="13" fillId="0" borderId="6" xfId="2" applyFont="1" applyBorder="1" applyAlignment="1">
      <alignment horizontal="left" vertical="top" wrapText="1"/>
    </xf>
    <xf numFmtId="0" fontId="13" fillId="0" borderId="1" xfId="2" applyFont="1" applyBorder="1" applyAlignment="1">
      <alignment horizontal="left" vertical="top" wrapText="1"/>
    </xf>
    <xf numFmtId="0" fontId="13" fillId="2" borderId="5" xfId="2" applyFont="1" applyFill="1" applyBorder="1" applyAlignment="1">
      <alignment horizontal="left" vertical="top" wrapText="1"/>
    </xf>
    <xf numFmtId="0" fontId="13" fillId="2" borderId="7" xfId="2" applyFont="1" applyFill="1" applyBorder="1" applyAlignment="1">
      <alignment horizontal="left" vertical="top" wrapText="1"/>
    </xf>
    <xf numFmtId="0" fontId="13" fillId="2" borderId="6" xfId="2" applyFont="1" applyFill="1" applyBorder="1" applyAlignment="1">
      <alignment horizontal="left" vertical="top" wrapText="1"/>
    </xf>
    <xf numFmtId="0" fontId="3" fillId="2" borderId="13"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5" xfId="2" applyFont="1" applyFill="1" applyBorder="1" applyAlignment="1">
      <alignment horizontal="justify" vertical="center" wrapText="1"/>
    </xf>
    <xf numFmtId="0" fontId="13" fillId="2" borderId="6" xfId="2" applyFont="1" applyFill="1" applyBorder="1" applyAlignment="1">
      <alignment horizontal="justify" vertical="center" wrapText="1"/>
    </xf>
    <xf numFmtId="0" fontId="13" fillId="2" borderId="7" xfId="2" applyFont="1" applyFill="1" applyBorder="1" applyAlignment="1">
      <alignment horizontal="justify" vertical="center" wrapText="1"/>
    </xf>
    <xf numFmtId="6" fontId="13" fillId="3" borderId="7" xfId="2" applyNumberFormat="1" applyFont="1" applyFill="1" applyBorder="1" applyAlignment="1">
      <alignment horizontal="left" vertical="center" wrapText="1"/>
    </xf>
    <xf numFmtId="6" fontId="13" fillId="3" borderId="6" xfId="2" applyNumberFormat="1" applyFont="1" applyFill="1" applyBorder="1" applyAlignment="1">
      <alignment horizontal="left" vertical="center" wrapText="1"/>
    </xf>
    <xf numFmtId="0" fontId="13" fillId="2" borderId="1" xfId="2" applyFont="1" applyFill="1" applyBorder="1" applyAlignment="1">
      <alignment horizontal="justify" vertical="center" wrapText="1"/>
    </xf>
    <xf numFmtId="0" fontId="13" fillId="2" borderId="5" xfId="2" applyFont="1" applyFill="1" applyBorder="1" applyAlignment="1">
      <alignment horizontal="left" vertical="center" wrapText="1"/>
    </xf>
    <xf numFmtId="0" fontId="13" fillId="2" borderId="7"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3" fillId="2" borderId="11" xfId="2" applyFont="1" applyFill="1" applyBorder="1" applyAlignment="1">
      <alignment horizontal="center" vertical="center" wrapText="1"/>
    </xf>
    <xf numFmtId="0" fontId="3" fillId="2" borderId="0" xfId="2" applyFont="1" applyFill="1" applyAlignment="1">
      <alignment horizontal="center" vertical="center" wrapText="1"/>
    </xf>
    <xf numFmtId="0" fontId="3" fillId="2" borderId="12" xfId="2" applyFont="1" applyFill="1" applyBorder="1" applyAlignment="1">
      <alignment horizontal="center" vertical="center" wrapText="1"/>
    </xf>
    <xf numFmtId="0" fontId="13" fillId="0" borderId="1" xfId="2" applyFont="1" applyBorder="1" applyAlignment="1">
      <alignment horizontal="justify" vertical="center" wrapText="1"/>
    </xf>
    <xf numFmtId="6" fontId="12" fillId="3" borderId="5" xfId="2" applyNumberFormat="1" applyFont="1" applyFill="1" applyBorder="1" applyAlignment="1">
      <alignment horizontal="justify" vertical="center" wrapText="1"/>
    </xf>
    <xf numFmtId="6" fontId="12" fillId="3" borderId="6" xfId="2" applyNumberFormat="1" applyFont="1" applyFill="1" applyBorder="1" applyAlignment="1">
      <alignment horizontal="justify" vertical="center" wrapText="1"/>
    </xf>
    <xf numFmtId="0" fontId="13" fillId="2" borderId="1" xfId="2" applyFont="1" applyFill="1" applyBorder="1" applyAlignment="1">
      <alignment horizontal="center" vertical="center" wrapText="1"/>
    </xf>
    <xf numFmtId="0" fontId="13" fillId="2" borderId="2" xfId="2" applyFont="1" applyFill="1" applyBorder="1" applyAlignment="1">
      <alignment horizontal="center" wrapText="1"/>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1" xfId="2" applyFont="1" applyFill="1" applyBorder="1" applyAlignment="1">
      <alignment horizontal="left" vertical="center" wrapText="1"/>
    </xf>
    <xf numFmtId="0" fontId="14" fillId="0" borderId="5" xfId="2" applyFont="1" applyBorder="1" applyAlignment="1">
      <alignment horizontal="left" vertical="top" wrapText="1"/>
    </xf>
    <xf numFmtId="0" fontId="14" fillId="0" borderId="6" xfId="2" applyFont="1" applyBorder="1" applyAlignment="1">
      <alignment horizontal="left" vertical="top" wrapText="1"/>
    </xf>
    <xf numFmtId="0" fontId="14" fillId="0" borderId="7" xfId="2" applyFont="1" applyBorder="1" applyAlignment="1">
      <alignment horizontal="left" vertical="top" wrapText="1"/>
    </xf>
    <xf numFmtId="0" fontId="14" fillId="2" borderId="5" xfId="2" applyFont="1" applyFill="1" applyBorder="1" applyAlignment="1">
      <alignment horizontal="left" vertical="top" wrapText="1"/>
    </xf>
    <xf numFmtId="0" fontId="14" fillId="2" borderId="7" xfId="2" applyFont="1" applyFill="1" applyBorder="1" applyAlignment="1">
      <alignment horizontal="left" vertical="top" wrapText="1"/>
    </xf>
    <xf numFmtId="0" fontId="14" fillId="2" borderId="6" xfId="2" applyFont="1" applyFill="1" applyBorder="1" applyAlignment="1">
      <alignment horizontal="left" vertical="top" wrapText="1"/>
    </xf>
    <xf numFmtId="0" fontId="13" fillId="2" borderId="13"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15" xfId="2" applyFont="1" applyFill="1" applyBorder="1" applyAlignment="1">
      <alignment horizontal="center" vertical="center" wrapText="1"/>
    </xf>
    <xf numFmtId="6" fontId="12" fillId="3" borderId="0" xfId="2" applyNumberFormat="1" applyFont="1" applyFill="1" applyAlignment="1">
      <alignment horizontal="justify" vertical="center" wrapText="1"/>
    </xf>
    <xf numFmtId="0" fontId="13" fillId="2" borderId="11"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2" xfId="2" applyFont="1" applyFill="1" applyBorder="1" applyAlignment="1">
      <alignment horizontal="center" vertical="center" wrapText="1"/>
    </xf>
    <xf numFmtId="0" fontId="4" fillId="2" borderId="1" xfId="2" applyFont="1" applyFill="1" applyBorder="1" applyAlignment="1">
      <alignment horizontal="left" vertical="center" wrapText="1"/>
    </xf>
    <xf numFmtId="6" fontId="3" fillId="3" borderId="1" xfId="2" applyNumberFormat="1" applyFont="1" applyFill="1" applyBorder="1" applyAlignment="1">
      <alignment horizontal="justify" vertical="center" wrapText="1"/>
    </xf>
    <xf numFmtId="0" fontId="3" fillId="5" borderId="5" xfId="2" applyFont="1" applyFill="1" applyBorder="1" applyAlignment="1">
      <alignment horizontal="left" vertical="center" wrapText="1"/>
    </xf>
    <xf numFmtId="0" fontId="3" fillId="5" borderId="7" xfId="2" applyFont="1" applyFill="1" applyBorder="1" applyAlignment="1">
      <alignment horizontal="left" vertical="center" wrapText="1"/>
    </xf>
    <xf numFmtId="0" fontId="3" fillId="5" borderId="6" xfId="2" applyFont="1" applyFill="1" applyBorder="1" applyAlignment="1">
      <alignment horizontal="left" vertical="center" wrapText="1"/>
    </xf>
    <xf numFmtId="0" fontId="3" fillId="3" borderId="5" xfId="2" applyFont="1" applyFill="1" applyBorder="1" applyAlignment="1">
      <alignment horizontal="left" vertical="center" wrapText="1"/>
    </xf>
    <xf numFmtId="0" fontId="3" fillId="3" borderId="7" xfId="2" applyFont="1" applyFill="1" applyBorder="1" applyAlignment="1">
      <alignment horizontal="left" vertical="center" wrapText="1"/>
    </xf>
    <xf numFmtId="0" fontId="3" fillId="3" borderId="6" xfId="2" applyFont="1" applyFill="1" applyBorder="1" applyAlignment="1">
      <alignment horizontal="left" vertical="center" wrapText="1"/>
    </xf>
    <xf numFmtId="0" fontId="21" fillId="2" borderId="1" xfId="2" applyFont="1" applyFill="1" applyBorder="1" applyAlignment="1">
      <alignment horizontal="center" wrapText="1"/>
    </xf>
    <xf numFmtId="9" fontId="4" fillId="3" borderId="5" xfId="2" applyNumberFormat="1" applyFont="1" applyFill="1" applyBorder="1" applyAlignment="1">
      <alignment horizontal="center" vertical="center" wrapText="1"/>
    </xf>
    <xf numFmtId="9" fontId="4" fillId="3" borderId="6" xfId="2" applyNumberFormat="1" applyFont="1" applyFill="1" applyBorder="1" applyAlignment="1">
      <alignment horizontal="center" vertical="center" wrapText="1"/>
    </xf>
    <xf numFmtId="0" fontId="3" fillId="2" borderId="1" xfId="2" applyFont="1" applyFill="1" applyBorder="1" applyAlignment="1">
      <alignment horizontal="left" vertical="top" wrapText="1"/>
    </xf>
    <xf numFmtId="0" fontId="14" fillId="0" borderId="1" xfId="6" applyFont="1" applyBorder="1" applyAlignment="1">
      <alignment horizontal="center" vertical="center" wrapText="1"/>
    </xf>
    <xf numFmtId="0" fontId="13" fillId="2" borderId="1" xfId="6" applyFont="1" applyFill="1" applyBorder="1" applyAlignment="1">
      <alignment horizontal="center" vertical="center" wrapText="1"/>
    </xf>
    <xf numFmtId="0" fontId="13" fillId="2" borderId="2" xfId="6" applyFont="1" applyFill="1" applyBorder="1" applyAlignment="1">
      <alignment horizontal="center" wrapText="1"/>
    </xf>
    <xf numFmtId="0" fontId="13" fillId="2" borderId="3" xfId="6" applyFont="1" applyFill="1" applyBorder="1" applyAlignment="1">
      <alignment horizontal="center" wrapText="1"/>
    </xf>
    <xf numFmtId="0" fontId="13" fillId="2" borderId="4" xfId="6" applyFont="1" applyFill="1" applyBorder="1" applyAlignment="1">
      <alignment horizontal="center" wrapText="1"/>
    </xf>
    <xf numFmtId="0" fontId="12" fillId="0" borderId="16" xfId="2" applyFont="1" applyBorder="1" applyAlignment="1">
      <alignment horizontal="justify" vertical="center" wrapText="1"/>
    </xf>
    <xf numFmtId="0" fontId="12" fillId="0" borderId="1" xfId="2" applyFont="1" applyBorder="1" applyAlignment="1">
      <alignment horizontal="justify" vertical="center" wrapText="1"/>
    </xf>
    <xf numFmtId="0" fontId="12" fillId="0" borderId="17" xfId="2" applyFont="1" applyBorder="1" applyAlignment="1">
      <alignment horizontal="justify" vertical="center" wrapText="1"/>
    </xf>
    <xf numFmtId="0" fontId="13" fillId="3" borderId="16" xfId="2" applyFont="1" applyFill="1" applyBorder="1" applyAlignment="1">
      <alignment horizontal="left" vertical="center" wrapText="1"/>
    </xf>
    <xf numFmtId="0" fontId="13" fillId="3" borderId="1" xfId="2" applyFont="1" applyFill="1" applyBorder="1" applyAlignment="1">
      <alignment horizontal="left" vertical="center" wrapText="1"/>
    </xf>
    <xf numFmtId="0" fontId="13" fillId="3" borderId="17" xfId="2" applyFont="1" applyFill="1" applyBorder="1" applyAlignment="1">
      <alignment horizontal="left" vertical="center" wrapText="1"/>
    </xf>
    <xf numFmtId="0" fontId="12" fillId="6" borderId="1" xfId="6" applyFont="1" applyFill="1" applyBorder="1" applyAlignment="1">
      <alignment horizontal="justify" vertical="center" wrapText="1"/>
    </xf>
    <xf numFmtId="6" fontId="12" fillId="3" borderId="5" xfId="6" applyNumberFormat="1" applyFont="1" applyFill="1" applyBorder="1" applyAlignment="1">
      <alignment horizontal="justify" vertical="center" wrapText="1"/>
    </xf>
    <xf numFmtId="6" fontId="12" fillId="3" borderId="6" xfId="6" applyNumberFormat="1" applyFont="1" applyFill="1" applyBorder="1" applyAlignment="1">
      <alignment horizontal="justify" vertical="center" wrapText="1"/>
    </xf>
    <xf numFmtId="0" fontId="13" fillId="2" borderId="1" xfId="6" applyFont="1" applyFill="1" applyBorder="1" applyAlignment="1">
      <alignment horizontal="justify" vertical="center" wrapText="1"/>
    </xf>
    <xf numFmtId="0" fontId="12" fillId="3" borderId="5" xfId="2" applyFont="1" applyFill="1" applyBorder="1" applyAlignment="1">
      <alignment horizontal="justify" vertical="center" wrapText="1"/>
    </xf>
    <xf numFmtId="0" fontId="12" fillId="3" borderId="7" xfId="2" applyFont="1" applyFill="1" applyBorder="1" applyAlignment="1">
      <alignment horizontal="justify" vertical="center" wrapText="1"/>
    </xf>
    <xf numFmtId="0" fontId="12" fillId="3" borderId="18" xfId="2" applyFont="1" applyFill="1" applyBorder="1" applyAlignment="1">
      <alignment horizontal="justify" vertical="center" wrapText="1"/>
    </xf>
    <xf numFmtId="0" fontId="4" fillId="2" borderId="5" xfId="6" applyFont="1" applyFill="1" applyBorder="1" applyAlignment="1">
      <alignment horizontal="center" vertical="center" wrapText="1"/>
    </xf>
    <xf numFmtId="0" fontId="4" fillId="2" borderId="6" xfId="6" applyFont="1" applyFill="1" applyBorder="1" applyAlignment="1">
      <alignment horizontal="center" vertical="center" wrapText="1"/>
    </xf>
    <xf numFmtId="0" fontId="16" fillId="0" borderId="5" xfId="6" applyFont="1" applyBorder="1" applyAlignment="1">
      <alignment horizontal="left" vertical="top" wrapText="1"/>
    </xf>
    <xf numFmtId="0" fontId="16" fillId="0" borderId="6" xfId="6" applyFont="1" applyBorder="1" applyAlignment="1">
      <alignment horizontal="left" vertical="top" wrapText="1"/>
    </xf>
    <xf numFmtId="0" fontId="13" fillId="5" borderId="1" xfId="6" applyFont="1" applyFill="1" applyBorder="1" applyAlignment="1">
      <alignment horizontal="center" vertical="center" wrapText="1"/>
    </xf>
    <xf numFmtId="6" fontId="4" fillId="3" borderId="0" xfId="6" applyNumberFormat="1" applyFont="1" applyFill="1" applyAlignment="1">
      <alignment horizontal="justify" vertical="center" wrapText="1"/>
    </xf>
    <xf numFmtId="0" fontId="13" fillId="3" borderId="1" xfId="2" applyFont="1" applyFill="1" applyBorder="1" applyAlignment="1">
      <alignment horizontal="justify" vertical="center" wrapText="1"/>
    </xf>
    <xf numFmtId="0" fontId="3" fillId="0" borderId="1" xfId="6" applyFont="1" applyBorder="1" applyAlignment="1">
      <alignment horizontal="left" vertical="top" wrapText="1"/>
    </xf>
    <xf numFmtId="0" fontId="3" fillId="2" borderId="1" xfId="6" applyFont="1" applyFill="1" applyBorder="1" applyAlignment="1">
      <alignment horizontal="left" vertical="top" wrapText="1"/>
    </xf>
    <xf numFmtId="0" fontId="3" fillId="2" borderId="5" xfId="6" applyFont="1" applyFill="1" applyBorder="1" applyAlignment="1">
      <alignment horizontal="justify" vertical="center" wrapText="1"/>
    </xf>
    <xf numFmtId="0" fontId="3" fillId="2" borderId="6" xfId="6" applyFont="1" applyFill="1" applyBorder="1" applyAlignment="1">
      <alignment horizontal="justify" vertical="center" wrapText="1"/>
    </xf>
    <xf numFmtId="0" fontId="3" fillId="2" borderId="7" xfId="6" applyFont="1" applyFill="1" applyBorder="1" applyAlignment="1">
      <alignment horizontal="justify" vertical="center" wrapText="1"/>
    </xf>
    <xf numFmtId="6" fontId="3" fillId="3" borderId="5" xfId="6" applyNumberFormat="1" applyFont="1" applyFill="1" applyBorder="1" applyAlignment="1">
      <alignment horizontal="justify" vertical="center" wrapText="1"/>
    </xf>
    <xf numFmtId="6" fontId="3" fillId="3" borderId="7" xfId="6" applyNumberFormat="1" applyFont="1" applyFill="1" applyBorder="1" applyAlignment="1">
      <alignment horizontal="justify" vertical="center" wrapText="1"/>
    </xf>
    <xf numFmtId="6" fontId="3" fillId="3" borderId="6" xfId="6" applyNumberFormat="1" applyFont="1" applyFill="1" applyBorder="1" applyAlignment="1">
      <alignment horizontal="justify" vertical="center" wrapText="1"/>
    </xf>
    <xf numFmtId="0" fontId="3" fillId="2" borderId="1" xfId="6" applyFont="1" applyFill="1" applyBorder="1" applyAlignment="1">
      <alignment horizontal="center" vertical="center" wrapText="1"/>
    </xf>
    <xf numFmtId="0" fontId="3" fillId="2" borderId="2" xfId="6" applyFont="1" applyFill="1" applyBorder="1" applyAlignment="1">
      <alignment horizontal="center" wrapText="1"/>
    </xf>
    <xf numFmtId="0" fontId="3" fillId="2" borderId="3" xfId="6" applyFont="1" applyFill="1" applyBorder="1" applyAlignment="1">
      <alignment horizontal="center" wrapText="1"/>
    </xf>
    <xf numFmtId="0" fontId="3" fillId="2" borderId="4" xfId="6" applyFont="1" applyFill="1" applyBorder="1" applyAlignment="1">
      <alignment horizontal="center" wrapText="1"/>
    </xf>
    <xf numFmtId="0" fontId="3" fillId="2" borderId="1" xfId="6" applyFont="1" applyFill="1" applyBorder="1" applyAlignment="1">
      <alignment horizontal="left" vertical="center" wrapText="1"/>
    </xf>
    <xf numFmtId="0" fontId="3" fillId="2" borderId="1" xfId="6" applyFont="1" applyFill="1" applyBorder="1" applyAlignment="1">
      <alignment horizontal="justify" vertical="center" wrapText="1"/>
    </xf>
    <xf numFmtId="6" fontId="4" fillId="3" borderId="5" xfId="6" applyNumberFormat="1" applyFont="1" applyFill="1" applyBorder="1" applyAlignment="1">
      <alignment horizontal="justify" vertical="center" wrapText="1"/>
    </xf>
    <xf numFmtId="6" fontId="4" fillId="3" borderId="6" xfId="6" applyNumberFormat="1" applyFont="1" applyFill="1" applyBorder="1" applyAlignment="1">
      <alignment horizontal="justify" vertical="center" wrapText="1"/>
    </xf>
    <xf numFmtId="0" fontId="3" fillId="0" borderId="5" xfId="6" applyFont="1" applyBorder="1" applyAlignment="1">
      <alignment horizontal="center" vertical="top" wrapText="1"/>
    </xf>
    <xf numFmtId="0" fontId="3" fillId="0" borderId="6" xfId="6" applyFont="1" applyBorder="1" applyAlignment="1">
      <alignment horizontal="center" vertical="top" wrapText="1"/>
    </xf>
    <xf numFmtId="0" fontId="3" fillId="0" borderId="1" xfId="6" applyFont="1" applyBorder="1" applyAlignment="1">
      <alignment horizontal="center" vertical="top" wrapText="1"/>
    </xf>
    <xf numFmtId="0" fontId="3" fillId="2" borderId="5" xfId="6" applyFont="1" applyFill="1" applyBorder="1" applyAlignment="1">
      <alignment horizontal="center" vertical="top" wrapText="1"/>
    </xf>
    <xf numFmtId="0" fontId="3" fillId="2" borderId="7" xfId="6" applyFont="1" applyFill="1" applyBorder="1" applyAlignment="1">
      <alignment horizontal="center" vertical="top" wrapText="1"/>
    </xf>
    <xf numFmtId="0" fontId="3" fillId="2" borderId="6" xfId="6" applyFont="1" applyFill="1" applyBorder="1" applyAlignment="1">
      <alignment horizontal="center" vertical="top" wrapText="1"/>
    </xf>
    <xf numFmtId="0" fontId="3" fillId="2" borderId="8" xfId="6" applyFont="1" applyFill="1" applyBorder="1" applyAlignment="1">
      <alignment horizontal="justify" vertical="center" wrapText="1"/>
    </xf>
    <xf numFmtId="0" fontId="3" fillId="2" borderId="9" xfId="6" applyFont="1" applyFill="1" applyBorder="1" applyAlignment="1">
      <alignment horizontal="justify" vertical="center" wrapText="1"/>
    </xf>
    <xf numFmtId="0" fontId="3" fillId="2" borderId="10" xfId="6" applyFont="1" applyFill="1" applyBorder="1" applyAlignment="1">
      <alignment horizontal="justify" vertical="center" wrapText="1"/>
    </xf>
    <xf numFmtId="0" fontId="3" fillId="2" borderId="11" xfId="6" applyFont="1" applyFill="1" applyBorder="1" applyAlignment="1">
      <alignment horizontal="justify" vertical="center" wrapText="1"/>
    </xf>
    <xf numFmtId="0" fontId="3" fillId="2" borderId="0" xfId="6" applyFont="1" applyFill="1" applyAlignment="1">
      <alignment horizontal="justify" vertical="center" wrapText="1"/>
    </xf>
    <xf numFmtId="0" fontId="3" fillId="2" borderId="12" xfId="6" applyFont="1" applyFill="1" applyBorder="1" applyAlignment="1">
      <alignment horizontal="justify" vertical="center" wrapText="1"/>
    </xf>
    <xf numFmtId="0" fontId="3" fillId="2" borderId="13" xfId="6" applyFont="1" applyFill="1" applyBorder="1" applyAlignment="1">
      <alignment horizontal="justify" vertical="center" wrapText="1"/>
    </xf>
    <xf numFmtId="0" fontId="3" fillId="2" borderId="14" xfId="6" applyFont="1" applyFill="1" applyBorder="1" applyAlignment="1">
      <alignment horizontal="justify" vertical="center" wrapText="1"/>
    </xf>
    <xf numFmtId="0" fontId="3" fillId="2" borderId="15" xfId="6" applyFont="1" applyFill="1" applyBorder="1" applyAlignment="1">
      <alignment horizontal="justify" vertical="center" wrapText="1"/>
    </xf>
    <xf numFmtId="0" fontId="3" fillId="2" borderId="5" xfId="6" applyFont="1" applyFill="1" applyBorder="1" applyAlignment="1">
      <alignment horizontal="center" vertical="center" wrapText="1"/>
    </xf>
    <xf numFmtId="0" fontId="3" fillId="2" borderId="7" xfId="6" applyFont="1" applyFill="1" applyBorder="1" applyAlignment="1">
      <alignment horizontal="center" vertical="center" wrapText="1"/>
    </xf>
    <xf numFmtId="0" fontId="3" fillId="2" borderId="6" xfId="6" applyFont="1" applyFill="1" applyBorder="1" applyAlignment="1">
      <alignment horizontal="center" vertical="center" wrapText="1"/>
    </xf>
    <xf numFmtId="0" fontId="13" fillId="2" borderId="5" xfId="6" applyFont="1" applyFill="1" applyBorder="1" applyAlignment="1">
      <alignment horizontal="left" vertical="center" wrapText="1"/>
    </xf>
    <xf numFmtId="0" fontId="13" fillId="2" borderId="7" xfId="6" applyFont="1" applyFill="1" applyBorder="1" applyAlignment="1">
      <alignment horizontal="left" vertical="center" wrapText="1"/>
    </xf>
    <xf numFmtId="0" fontId="13" fillId="2" borderId="6" xfId="6" applyFont="1" applyFill="1" applyBorder="1" applyAlignment="1">
      <alignment horizontal="left" vertical="center" wrapText="1"/>
    </xf>
    <xf numFmtId="9" fontId="4" fillId="3" borderId="5" xfId="6" applyNumberFormat="1" applyFont="1" applyFill="1" applyBorder="1" applyAlignment="1">
      <alignment horizontal="center" vertical="center" wrapText="1"/>
    </xf>
    <xf numFmtId="9" fontId="4" fillId="3" borderId="7" xfId="6" applyNumberFormat="1" applyFont="1" applyFill="1" applyBorder="1" applyAlignment="1">
      <alignment horizontal="center" vertical="center" wrapText="1"/>
    </xf>
    <xf numFmtId="9" fontId="4" fillId="3" borderId="6" xfId="6" applyNumberFormat="1" applyFont="1" applyFill="1" applyBorder="1" applyAlignment="1">
      <alignment horizontal="center" vertical="center" wrapText="1"/>
    </xf>
    <xf numFmtId="0" fontId="13" fillId="0" borderId="1" xfId="6" applyFont="1" applyBorder="1" applyAlignment="1">
      <alignment horizontal="left" vertical="top" wrapText="1"/>
    </xf>
    <xf numFmtId="0" fontId="13" fillId="2" borderId="5" xfId="6" applyFont="1" applyFill="1" applyBorder="1" applyAlignment="1">
      <alignment horizontal="left" vertical="top" wrapText="1"/>
    </xf>
    <xf numFmtId="0" fontId="13" fillId="2" borderId="7" xfId="6" applyFont="1" applyFill="1" applyBorder="1" applyAlignment="1">
      <alignment horizontal="left" vertical="top" wrapText="1"/>
    </xf>
    <xf numFmtId="0" fontId="13" fillId="2" borderId="6" xfId="6" applyFont="1" applyFill="1" applyBorder="1" applyAlignment="1">
      <alignment horizontal="left" vertical="top" wrapText="1"/>
    </xf>
    <xf numFmtId="0" fontId="3" fillId="2" borderId="16" xfId="2" applyFont="1" applyFill="1" applyBorder="1" applyAlignment="1">
      <alignment horizontal="justify" vertical="center" wrapText="1"/>
    </xf>
    <xf numFmtId="6" fontId="4" fillId="3" borderId="17" xfId="2" applyNumberFormat="1" applyFont="1" applyFill="1" applyBorder="1" applyAlignment="1">
      <alignment horizontal="justify" vertical="center" wrapText="1"/>
    </xf>
    <xf numFmtId="0" fontId="3" fillId="2" borderId="21" xfId="2" applyFont="1" applyFill="1" applyBorder="1" applyAlignment="1">
      <alignment horizontal="center" vertical="center" wrapText="1"/>
    </xf>
    <xf numFmtId="0" fontId="3" fillId="2" borderId="22" xfId="2" applyFont="1" applyFill="1" applyBorder="1" applyAlignment="1">
      <alignment horizontal="center" wrapText="1"/>
    </xf>
    <xf numFmtId="0" fontId="3" fillId="2" borderId="17" xfId="2" applyFont="1" applyFill="1" applyBorder="1" applyAlignment="1">
      <alignment horizontal="center" wrapText="1"/>
    </xf>
    <xf numFmtId="0" fontId="3" fillId="2" borderId="16" xfId="2" applyFont="1" applyFill="1" applyBorder="1" applyAlignment="1">
      <alignment horizontal="left" vertical="center" wrapText="1"/>
    </xf>
    <xf numFmtId="0" fontId="3" fillId="2" borderId="17" xfId="2" applyFont="1" applyFill="1" applyBorder="1" applyAlignment="1">
      <alignment horizontal="left" vertical="center" wrapText="1"/>
    </xf>
    <xf numFmtId="0" fontId="3" fillId="2" borderId="17" xfId="2" applyFont="1" applyFill="1" applyBorder="1" applyAlignment="1">
      <alignment horizontal="justify" vertical="center" wrapText="1"/>
    </xf>
    <xf numFmtId="0" fontId="3" fillId="2" borderId="17" xfId="2" applyFont="1" applyFill="1" applyBorder="1" applyAlignment="1">
      <alignment horizontal="center" vertical="center" wrapText="1"/>
    </xf>
    <xf numFmtId="9" fontId="4" fillId="3" borderId="8" xfId="2" applyNumberFormat="1" applyFont="1" applyFill="1" applyBorder="1" applyAlignment="1">
      <alignment horizontal="center" vertical="center" wrapText="1"/>
    </xf>
    <xf numFmtId="9" fontId="4" fillId="3" borderId="9" xfId="2" applyNumberFormat="1" applyFont="1" applyFill="1" applyBorder="1" applyAlignment="1">
      <alignment horizontal="center" vertical="center" wrapText="1"/>
    </xf>
    <xf numFmtId="9" fontId="4" fillId="3" borderId="10" xfId="2" applyNumberFormat="1" applyFont="1" applyFill="1" applyBorder="1" applyAlignment="1">
      <alignment horizontal="center" vertical="center" wrapText="1"/>
    </xf>
    <xf numFmtId="9" fontId="4" fillId="3" borderId="11" xfId="2" applyNumberFormat="1" applyFont="1" applyFill="1" applyBorder="1" applyAlignment="1">
      <alignment horizontal="center" vertical="center" wrapText="1"/>
    </xf>
    <xf numFmtId="9" fontId="4" fillId="3" borderId="0" xfId="2" applyNumberFormat="1" applyFont="1" applyFill="1" applyAlignment="1">
      <alignment horizontal="center" vertical="center" wrapText="1"/>
    </xf>
    <xf numFmtId="9" fontId="4" fillId="3" borderId="12" xfId="2" applyNumberFormat="1" applyFont="1" applyFill="1" applyBorder="1" applyAlignment="1">
      <alignment horizontal="center" vertical="center" wrapText="1"/>
    </xf>
    <xf numFmtId="9" fontId="4" fillId="3" borderId="13" xfId="2" applyNumberFormat="1" applyFont="1" applyFill="1" applyBorder="1" applyAlignment="1">
      <alignment horizontal="center" vertical="center" wrapText="1"/>
    </xf>
    <xf numFmtId="9" fontId="4" fillId="3" borderId="14" xfId="2" applyNumberFormat="1" applyFont="1" applyFill="1" applyBorder="1" applyAlignment="1">
      <alignment horizontal="center" vertical="center" wrapText="1"/>
    </xf>
    <xf numFmtId="9" fontId="4" fillId="3" borderId="15" xfId="2" applyNumberFormat="1" applyFont="1" applyFill="1" applyBorder="1" applyAlignment="1">
      <alignment horizontal="center" vertical="center" wrapText="1"/>
    </xf>
    <xf numFmtId="9" fontId="4" fillId="3" borderId="23" xfId="2" applyNumberFormat="1" applyFont="1" applyFill="1" applyBorder="1" applyAlignment="1">
      <alignment horizontal="center" vertical="center" wrapText="1"/>
    </xf>
    <xf numFmtId="9" fontId="4" fillId="3" borderId="24" xfId="2" applyNumberFormat="1" applyFont="1" applyFill="1" applyBorder="1" applyAlignment="1">
      <alignment horizontal="center" vertical="center" wrapText="1"/>
    </xf>
    <xf numFmtId="9" fontId="4" fillId="3" borderId="25" xfId="2" applyNumberFormat="1" applyFont="1" applyFill="1" applyBorder="1" applyAlignment="1">
      <alignment horizontal="center" vertical="center" wrapText="1"/>
    </xf>
    <xf numFmtId="6" fontId="3" fillId="3" borderId="17" xfId="2" applyNumberFormat="1" applyFont="1" applyFill="1" applyBorder="1" applyAlignment="1">
      <alignment horizontal="justify" vertical="center" wrapText="1"/>
    </xf>
    <xf numFmtId="0" fontId="3" fillId="0" borderId="26" xfId="2" applyFont="1" applyBorder="1" applyAlignment="1">
      <alignment horizontal="left" vertical="top" wrapText="1"/>
    </xf>
    <xf numFmtId="0" fontId="3" fillId="0" borderId="27" xfId="2" applyFont="1" applyBorder="1" applyAlignment="1">
      <alignment horizontal="left" vertical="top" wrapText="1"/>
    </xf>
    <xf numFmtId="0" fontId="3" fillId="2" borderId="27" xfId="2" applyFont="1" applyFill="1" applyBorder="1" applyAlignment="1">
      <alignment horizontal="left" vertical="top" wrapText="1"/>
    </xf>
    <xf numFmtId="0" fontId="3" fillId="2" borderId="28" xfId="2" applyFont="1" applyFill="1" applyBorder="1" applyAlignment="1">
      <alignment horizontal="left" vertical="top" wrapText="1"/>
    </xf>
    <xf numFmtId="0" fontId="3" fillId="0" borderId="5" xfId="6" applyFont="1" applyBorder="1" applyAlignment="1">
      <alignment horizontal="left" vertical="top" wrapText="1"/>
    </xf>
    <xf numFmtId="0" fontId="3" fillId="0" borderId="6" xfId="6" applyFont="1" applyBorder="1" applyAlignment="1">
      <alignment horizontal="left" vertical="top" wrapText="1"/>
    </xf>
    <xf numFmtId="0" fontId="3" fillId="2" borderId="5" xfId="6" applyFont="1" applyFill="1" applyBorder="1" applyAlignment="1">
      <alignment horizontal="left" vertical="top" wrapText="1"/>
    </xf>
    <xf numFmtId="0" fontId="3" fillId="2" borderId="7" xfId="6" applyFont="1" applyFill="1" applyBorder="1" applyAlignment="1">
      <alignment horizontal="left" vertical="top" wrapText="1"/>
    </xf>
    <xf numFmtId="0" fontId="3" fillId="2" borderId="6" xfId="6" applyFont="1" applyFill="1" applyBorder="1" applyAlignment="1">
      <alignment horizontal="left" vertical="top" wrapText="1"/>
    </xf>
    <xf numFmtId="0" fontId="3" fillId="0" borderId="1" xfId="2" applyFont="1" applyBorder="1" applyAlignment="1">
      <alignment horizontal="left" vertical="center" wrapText="1"/>
    </xf>
    <xf numFmtId="6" fontId="4" fillId="0" borderId="1" xfId="2" applyNumberFormat="1" applyFont="1" applyBorder="1" applyAlignment="1">
      <alignment horizontal="justify" vertical="center" wrapText="1"/>
    </xf>
    <xf numFmtId="0" fontId="3" fillId="0" borderId="1" xfId="2" applyFont="1" applyBorder="1" applyAlignment="1">
      <alignment horizontal="center" vertical="center" wrapText="1"/>
    </xf>
    <xf numFmtId="9" fontId="4" fillId="0" borderId="5" xfId="2" applyNumberFormat="1" applyFont="1" applyBorder="1" applyAlignment="1">
      <alignment horizontal="center" vertical="center" wrapText="1"/>
    </xf>
    <xf numFmtId="9" fontId="4" fillId="0" borderId="7" xfId="2" applyNumberFormat="1" applyFont="1" applyBorder="1" applyAlignment="1">
      <alignment horizontal="center" vertical="center" wrapText="1"/>
    </xf>
    <xf numFmtId="9" fontId="4" fillId="0" borderId="6" xfId="2" applyNumberFormat="1" applyFont="1" applyBorder="1" applyAlignment="1">
      <alignment horizontal="center" vertical="center" wrapText="1"/>
    </xf>
    <xf numFmtId="6" fontId="26" fillId="0" borderId="1" xfId="2" applyNumberFormat="1" applyFont="1" applyBorder="1" applyAlignment="1">
      <alignment horizontal="center" vertical="center" wrapText="1"/>
    </xf>
    <xf numFmtId="0" fontId="3" fillId="0" borderId="5" xfId="2" applyFont="1" applyBorder="1" applyAlignment="1">
      <alignment horizontal="left" vertical="center" wrapText="1"/>
    </xf>
    <xf numFmtId="0" fontId="3" fillId="0" borderId="6" xfId="2" applyFont="1" applyBorder="1" applyAlignment="1">
      <alignment horizontal="left" vertical="center" wrapText="1"/>
    </xf>
    <xf numFmtId="0" fontId="3" fillId="0" borderId="7" xfId="2" applyFont="1" applyBorder="1" applyAlignment="1">
      <alignment horizontal="left" vertical="center" wrapText="1"/>
    </xf>
    <xf numFmtId="0" fontId="5" fillId="2" borderId="1" xfId="6" applyFont="1" applyFill="1" applyBorder="1" applyAlignment="1">
      <alignment horizontal="justify" vertical="center" wrapText="1"/>
    </xf>
    <xf numFmtId="0" fontId="5" fillId="2" borderId="9" xfId="6" applyFont="1" applyFill="1" applyBorder="1" applyAlignment="1">
      <alignment horizontal="justify" vertical="center" wrapText="1"/>
    </xf>
    <xf numFmtId="0" fontId="5" fillId="2" borderId="10" xfId="6" applyFont="1" applyFill="1" applyBorder="1" applyAlignment="1">
      <alignment horizontal="justify" vertical="center" wrapText="1"/>
    </xf>
    <xf numFmtId="0" fontId="5" fillId="2" borderId="11" xfId="6" applyFont="1" applyFill="1" applyBorder="1" applyAlignment="1">
      <alignment horizontal="justify" vertical="center" wrapText="1"/>
    </xf>
    <xf numFmtId="0" fontId="5" fillId="2" borderId="0" xfId="6" applyFont="1" applyFill="1" applyAlignment="1">
      <alignment horizontal="justify" vertical="center" wrapText="1"/>
    </xf>
    <xf numFmtId="0" fontId="5" fillId="2" borderId="12" xfId="6" applyFont="1" applyFill="1" applyBorder="1" applyAlignment="1">
      <alignment horizontal="justify" vertical="center" wrapText="1"/>
    </xf>
    <xf numFmtId="0" fontId="5" fillId="2" borderId="13" xfId="6" applyFont="1" applyFill="1" applyBorder="1" applyAlignment="1">
      <alignment horizontal="justify" vertical="center" wrapText="1"/>
    </xf>
    <xf numFmtId="0" fontId="5" fillId="2" borderId="14" xfId="6" applyFont="1" applyFill="1" applyBorder="1" applyAlignment="1">
      <alignment horizontal="justify" vertical="center" wrapText="1"/>
    </xf>
    <xf numFmtId="0" fontId="5" fillId="2" borderId="15" xfId="6" applyFont="1" applyFill="1" applyBorder="1" applyAlignment="1">
      <alignment horizontal="justify" vertical="center" wrapText="1"/>
    </xf>
    <xf numFmtId="175" fontId="4" fillId="3" borderId="5" xfId="6" applyNumberFormat="1" applyFont="1" applyFill="1" applyBorder="1" applyAlignment="1">
      <alignment horizontal="center" vertical="center" wrapText="1"/>
    </xf>
    <xf numFmtId="175" fontId="4" fillId="3" borderId="6" xfId="6" applyNumberFormat="1" applyFont="1" applyFill="1" applyBorder="1" applyAlignment="1">
      <alignment horizontal="center" vertical="center" wrapText="1"/>
    </xf>
    <xf numFmtId="0" fontId="4" fillId="2" borderId="2" xfId="6" applyFont="1" applyFill="1" applyBorder="1" applyAlignment="1">
      <alignment horizontal="justify" vertical="top" wrapText="1"/>
    </xf>
    <xf numFmtId="0" fontId="4" fillId="2" borderId="3" xfId="6" applyFont="1" applyFill="1" applyBorder="1" applyAlignment="1">
      <alignment horizontal="justify" vertical="top" wrapText="1"/>
    </xf>
    <xf numFmtId="0" fontId="4" fillId="2" borderId="4" xfId="6" applyFont="1" applyFill="1" applyBorder="1" applyAlignment="1">
      <alignment horizontal="justify" vertical="top" wrapText="1"/>
    </xf>
    <xf numFmtId="6" fontId="3" fillId="0" borderId="1" xfId="2" applyNumberFormat="1" applyFont="1" applyBorder="1" applyAlignment="1">
      <alignment horizontal="center" vertical="center" wrapText="1"/>
    </xf>
    <xf numFmtId="6" fontId="4" fillId="3" borderId="1" xfId="2" applyNumberFormat="1" applyFont="1" applyFill="1" applyBorder="1" applyAlignment="1">
      <alignment vertical="center" wrapText="1"/>
    </xf>
    <xf numFmtId="10" fontId="3" fillId="3" borderId="1" xfId="5" applyNumberFormat="1" applyFont="1" applyFill="1" applyBorder="1" applyAlignment="1">
      <alignment horizontal="center" vertical="center" wrapText="1"/>
    </xf>
    <xf numFmtId="9" fontId="3" fillId="3" borderId="1" xfId="2" applyNumberFormat="1" applyFont="1" applyFill="1" applyBorder="1" applyAlignment="1">
      <alignment horizontal="center" vertical="center" wrapText="1"/>
    </xf>
    <xf numFmtId="0" fontId="36" fillId="3" borderId="5" xfId="2" applyFont="1" applyFill="1" applyBorder="1" applyAlignment="1">
      <alignment horizontal="left" vertical="center" wrapText="1"/>
    </xf>
    <xf numFmtId="0" fontId="36" fillId="3" borderId="7" xfId="2" applyFont="1" applyFill="1" applyBorder="1" applyAlignment="1">
      <alignment horizontal="left" vertical="center" wrapText="1"/>
    </xf>
    <xf numFmtId="0" fontId="36" fillId="3" borderId="6" xfId="2" applyFont="1" applyFill="1" applyBorder="1" applyAlignment="1">
      <alignment horizontal="left" vertical="center" wrapText="1"/>
    </xf>
    <xf numFmtId="0" fontId="2" fillId="2" borderId="1" xfId="2" applyFill="1" applyBorder="1" applyAlignment="1">
      <alignment horizontal="justify" vertical="center" wrapText="1"/>
    </xf>
    <xf numFmtId="0" fontId="2" fillId="2" borderId="1" xfId="2" applyFill="1" applyBorder="1" applyAlignment="1">
      <alignment horizontal="justify" vertical="justify" wrapText="1"/>
    </xf>
    <xf numFmtId="0" fontId="2" fillId="2" borderId="1" xfId="2" applyFill="1" applyBorder="1" applyAlignment="1">
      <alignment horizontal="center" vertical="center" wrapText="1"/>
    </xf>
    <xf numFmtId="14" fontId="2" fillId="2" borderId="1" xfId="2" applyNumberFormat="1" applyFill="1" applyBorder="1" applyAlignment="1">
      <alignment horizontal="center" vertical="center" wrapText="1"/>
    </xf>
    <xf numFmtId="166" fontId="2" fillId="2" borderId="1" xfId="2" applyNumberFormat="1" applyFill="1" applyBorder="1" applyAlignment="1">
      <alignment horizontal="center" vertical="center" wrapText="1"/>
    </xf>
    <xf numFmtId="0" fontId="2" fillId="2" borderId="1" xfId="2" applyFill="1" applyBorder="1" applyAlignment="1">
      <alignment horizontal="justify" vertical="top" wrapText="1"/>
    </xf>
    <xf numFmtId="0" fontId="36" fillId="3" borderId="9" xfId="2" applyFont="1" applyFill="1" applyBorder="1" applyAlignment="1">
      <alignment horizontal="left" vertical="center" wrapText="1"/>
    </xf>
    <xf numFmtId="0" fontId="36" fillId="3" borderId="10" xfId="2" applyFont="1" applyFill="1" applyBorder="1" applyAlignment="1">
      <alignment horizontal="left" vertical="center" wrapText="1"/>
    </xf>
    <xf numFmtId="0" fontId="2" fillId="3" borderId="1" xfId="2" applyFill="1" applyBorder="1" applyAlignment="1">
      <alignment vertical="center" wrapText="1"/>
    </xf>
    <xf numFmtId="0" fontId="2" fillId="2" borderId="5" xfId="2" applyFill="1" applyBorder="1" applyAlignment="1">
      <alignment horizontal="justify" vertical="justify" wrapText="1"/>
    </xf>
    <xf numFmtId="0" fontId="2" fillId="2" borderId="1" xfId="2" applyFill="1" applyBorder="1" applyAlignment="1">
      <alignment horizontal="left" vertical="center" wrapText="1"/>
    </xf>
    <xf numFmtId="166" fontId="4" fillId="2" borderId="1" xfId="2" applyNumberFormat="1" applyFont="1" applyFill="1" applyBorder="1" applyAlignment="1">
      <alignment horizontal="center" vertical="center" wrapText="1"/>
    </xf>
    <xf numFmtId="0" fontId="2" fillId="2" borderId="5" xfId="2" applyFill="1" applyBorder="1" applyAlignment="1">
      <alignment horizontal="justify" vertical="center" wrapText="1"/>
    </xf>
  </cellXfs>
  <cellStyles count="14">
    <cellStyle name="Millares [0] 2" xfId="8" xr:uid="{9B066D36-C90C-4848-A886-2AAEAB73BCB3}"/>
    <cellStyle name="Millares [0] 3" xfId="9" xr:uid="{68F05F46-20BC-4145-81D5-5568A7EF34CA}"/>
    <cellStyle name="Millares 2" xfId="7" xr:uid="{067EF15C-9207-48F9-A9BB-802B45D92C92}"/>
    <cellStyle name="Moneda [0] 2" xfId="4" xr:uid="{A3D92D70-F039-417F-B5A6-77252F4D1CD8}"/>
    <cellStyle name="Moneda 2" xfId="3" xr:uid="{88070055-F76C-4E59-A751-9F250D0E76D1}"/>
    <cellStyle name="Normal" xfId="0" builtinId="0"/>
    <cellStyle name="Normal 2" xfId="2" xr:uid="{B47A0DC6-9172-4F02-9442-1AEABE01740E}"/>
    <cellStyle name="Normal 2 2" xfId="13" xr:uid="{AB12AEAD-BD94-4A5E-84A0-2671A71765E9}"/>
    <cellStyle name="Normal 3" xfId="6" xr:uid="{1DEF98E1-F00D-49EC-86EC-256D90D91FDC}"/>
    <cellStyle name="Normal 3 2" xfId="11" xr:uid="{93C958FD-909F-4AFC-96CE-145072AE3ED9}"/>
    <cellStyle name="Normal 4" xfId="10" xr:uid="{237BFAEC-3663-4117-A9AF-E1BC9DDFF70F}"/>
    <cellStyle name="Normal 5" xfId="12" xr:uid="{ADD6D62D-CE00-46F4-B35C-1BF9DF5A030A}"/>
    <cellStyle name="Porcentaje" xfId="1" builtinId="5"/>
    <cellStyle name="Porcentaje 2" xfId="5" xr:uid="{CD396780-11B5-459C-9BEF-9723288E83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713A38BF-6047-4BFF-B6B5-A35BE0CB36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865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B194C72F-C8EC-4606-BF7E-CEACC37228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857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68B9AC66-47A4-4D46-9124-8F51794985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2E7688DC-3120-4BA2-98C2-E83B61FAED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372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485775</xdr:colOff>
      <xdr:row>0</xdr:row>
      <xdr:rowOff>123825</xdr:rowOff>
    </xdr:from>
    <xdr:to>
      <xdr:col>7</xdr:col>
      <xdr:colOff>1457325</xdr:colOff>
      <xdr:row>2</xdr:row>
      <xdr:rowOff>209550</xdr:rowOff>
    </xdr:to>
    <xdr:pic>
      <xdr:nvPicPr>
        <xdr:cNvPr id="2" name="828 Imagen">
          <a:extLst>
            <a:ext uri="{FF2B5EF4-FFF2-40B4-BE49-F238E27FC236}">
              <a16:creationId xmlns:a16="http://schemas.microsoft.com/office/drawing/2014/main" id="{17E6D367-80F6-4233-8B48-B6165DF173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01550" y="123825"/>
          <a:ext cx="9715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37D077CD-7641-475C-BAE4-A1E0D28A32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1097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AE697879-27A0-47BE-87DA-25E66509B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4942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7</xdr:col>
      <xdr:colOff>205628</xdr:colOff>
      <xdr:row>0</xdr:row>
      <xdr:rowOff>76200</xdr:rowOff>
    </xdr:from>
    <xdr:to>
      <xdr:col>7</xdr:col>
      <xdr:colOff>914288</xdr:colOff>
      <xdr:row>2</xdr:row>
      <xdr:rowOff>160020</xdr:rowOff>
    </xdr:to>
    <xdr:pic>
      <xdr:nvPicPr>
        <xdr:cNvPr id="2" name="828 Imagen">
          <a:extLst>
            <a:ext uri="{FF2B5EF4-FFF2-40B4-BE49-F238E27FC236}">
              <a16:creationId xmlns:a16="http://schemas.microsoft.com/office/drawing/2014/main" id="{5A63315B-6F5A-4895-A4EE-64F6443360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6903" y="76200"/>
          <a:ext cx="708660" cy="445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2699DDA9-6397-4931-B145-674E23DB4C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585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333375</xdr:colOff>
      <xdr:row>0</xdr:row>
      <xdr:rowOff>76200</xdr:rowOff>
    </xdr:from>
    <xdr:to>
      <xdr:col>7</xdr:col>
      <xdr:colOff>1019175</xdr:colOff>
      <xdr:row>2</xdr:row>
      <xdr:rowOff>161925</xdr:rowOff>
    </xdr:to>
    <xdr:pic>
      <xdr:nvPicPr>
        <xdr:cNvPr id="3" name="828 Imagen">
          <a:extLst>
            <a:ext uri="{FF2B5EF4-FFF2-40B4-BE49-F238E27FC236}">
              <a16:creationId xmlns:a16="http://schemas.microsoft.com/office/drawing/2014/main" id="{FCA16670-73CB-4C36-828D-92864802C3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585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228600</xdr:colOff>
      <xdr:row>0</xdr:row>
      <xdr:rowOff>114300</xdr:rowOff>
    </xdr:from>
    <xdr:to>
      <xdr:col>7</xdr:col>
      <xdr:colOff>1085850</xdr:colOff>
      <xdr:row>2</xdr:row>
      <xdr:rowOff>285750</xdr:rowOff>
    </xdr:to>
    <xdr:pic>
      <xdr:nvPicPr>
        <xdr:cNvPr id="2" name="828 Imagen">
          <a:extLst>
            <a:ext uri="{FF2B5EF4-FFF2-40B4-BE49-F238E27FC236}">
              <a16:creationId xmlns:a16="http://schemas.microsoft.com/office/drawing/2014/main" id="{E558ADC1-6A8B-49C1-8526-41B8F14FA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0075" y="114300"/>
          <a:ext cx="8572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32DB53B7-9CA8-4733-9C70-6443A6C36E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EDE422A9-9C9E-4311-BDBB-A4C5486202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6820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529AECAF-9D72-435F-99B7-901B6B538B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9190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CA3104F6-28E3-415D-A963-4C519C6F4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E48651D2-C67F-4553-B718-CF4B61EBC8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430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C2F74EE3-8510-4703-92FD-72FF811FF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9187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7</xdr:col>
      <xdr:colOff>285750</xdr:colOff>
      <xdr:row>0</xdr:row>
      <xdr:rowOff>0</xdr:rowOff>
    </xdr:from>
    <xdr:to>
      <xdr:col>7</xdr:col>
      <xdr:colOff>923925</xdr:colOff>
      <xdr:row>2</xdr:row>
      <xdr:rowOff>76200</xdr:rowOff>
    </xdr:to>
    <xdr:pic>
      <xdr:nvPicPr>
        <xdr:cNvPr id="2" name="828 Imagen">
          <a:extLst>
            <a:ext uri="{FF2B5EF4-FFF2-40B4-BE49-F238E27FC236}">
              <a16:creationId xmlns:a16="http://schemas.microsoft.com/office/drawing/2014/main" id="{BD380870-FC76-439F-99BA-486EBA4E1B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06625" y="0"/>
          <a:ext cx="638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1000125</xdr:colOff>
      <xdr:row>20</xdr:row>
      <xdr:rowOff>28575</xdr:rowOff>
    </xdr:from>
    <xdr:to>
      <xdr:col>1</xdr:col>
      <xdr:colOff>3724275</xdr:colOff>
      <xdr:row>20</xdr:row>
      <xdr:rowOff>1247775</xdr:rowOff>
    </xdr:to>
    <xdr:pic>
      <xdr:nvPicPr>
        <xdr:cNvPr id="3" name="Imagen 4">
          <a:extLst>
            <a:ext uri="{FF2B5EF4-FFF2-40B4-BE49-F238E27FC236}">
              <a16:creationId xmlns:a16="http://schemas.microsoft.com/office/drawing/2014/main" id="{54AE5570-56B3-40A8-855C-1B0B37ABA9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7692"/>
        <a:stretch>
          <a:fillRect/>
        </a:stretch>
      </xdr:blipFill>
      <xdr:spPr bwMode="auto">
        <a:xfrm>
          <a:off x="3905250" y="11077575"/>
          <a:ext cx="27241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3089A97E-4231-4AFC-B21E-36085FCE4E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7</xdr:col>
      <xdr:colOff>333375</xdr:colOff>
      <xdr:row>0</xdr:row>
      <xdr:rowOff>19050</xdr:rowOff>
    </xdr:from>
    <xdr:to>
      <xdr:col>7</xdr:col>
      <xdr:colOff>1019175</xdr:colOff>
      <xdr:row>3</xdr:row>
      <xdr:rowOff>9525</xdr:rowOff>
    </xdr:to>
    <xdr:pic>
      <xdr:nvPicPr>
        <xdr:cNvPr id="2" name="828 Imagen">
          <a:extLst>
            <a:ext uri="{FF2B5EF4-FFF2-40B4-BE49-F238E27FC236}">
              <a16:creationId xmlns:a16="http://schemas.microsoft.com/office/drawing/2014/main" id="{61BF06C3-492C-4177-8B8A-F8AAEE4228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19050"/>
          <a:ext cx="685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D89DBAD4-630F-4E3D-BCD4-58432A074E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6319326F-AAA2-4D39-8D5B-F9EAF88212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7</xdr:col>
      <xdr:colOff>285750</xdr:colOff>
      <xdr:row>0</xdr:row>
      <xdr:rowOff>0</xdr:rowOff>
    </xdr:from>
    <xdr:to>
      <xdr:col>7</xdr:col>
      <xdr:colOff>923925</xdr:colOff>
      <xdr:row>2</xdr:row>
      <xdr:rowOff>76200</xdr:rowOff>
    </xdr:to>
    <xdr:pic>
      <xdr:nvPicPr>
        <xdr:cNvPr id="2" name="828 Imagen">
          <a:extLst>
            <a:ext uri="{FF2B5EF4-FFF2-40B4-BE49-F238E27FC236}">
              <a16:creationId xmlns:a16="http://schemas.microsoft.com/office/drawing/2014/main" id="{04BDD5F4-232E-4918-A120-11CCB59E0F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44625" y="0"/>
          <a:ext cx="638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FA21FBD9-B26B-44F5-AEEF-9F08CD9309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3475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DE89081F-66C6-4976-8B30-C311A1C16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1085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57187FA9-992C-483C-A897-86E4959AF6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4475" y="76200"/>
          <a:ext cx="685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333375</xdr:colOff>
      <xdr:row>0</xdr:row>
      <xdr:rowOff>76200</xdr:rowOff>
    </xdr:from>
    <xdr:to>
      <xdr:col>7</xdr:col>
      <xdr:colOff>1019175</xdr:colOff>
      <xdr:row>2</xdr:row>
      <xdr:rowOff>161925</xdr:rowOff>
    </xdr:to>
    <xdr:pic>
      <xdr:nvPicPr>
        <xdr:cNvPr id="3" name="828 Imagen">
          <a:extLst>
            <a:ext uri="{FF2B5EF4-FFF2-40B4-BE49-F238E27FC236}">
              <a16:creationId xmlns:a16="http://schemas.microsoft.com/office/drawing/2014/main" id="{E21F87A7-5D25-4F65-94B4-5D7E10AAB3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4475" y="76200"/>
          <a:ext cx="685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FE848E4E-F4E2-46D3-8A62-1F604E825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7600"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9739CABA-846D-4C07-B3BB-AED50F3682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77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D546ADA8-2FA5-4D47-B61C-F2E3DC0201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2057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333375</xdr:colOff>
      <xdr:row>0</xdr:row>
      <xdr:rowOff>76200</xdr:rowOff>
    </xdr:from>
    <xdr:to>
      <xdr:col>7</xdr:col>
      <xdr:colOff>1019175</xdr:colOff>
      <xdr:row>2</xdr:row>
      <xdr:rowOff>161925</xdr:rowOff>
    </xdr:to>
    <xdr:pic>
      <xdr:nvPicPr>
        <xdr:cNvPr id="2" name="828 Imagen">
          <a:extLst>
            <a:ext uri="{FF2B5EF4-FFF2-40B4-BE49-F238E27FC236}">
              <a16:creationId xmlns:a16="http://schemas.microsoft.com/office/drawing/2014/main" id="{C2324690-AD9D-4284-ABD2-FD42059BC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8075" y="76200"/>
          <a:ext cx="685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20\ESTRATEGIA\PLANES%20DE%20ACCI&#211;N\INGE%20SP3%20DHO1DHO6\DHO1\Costeo%20estrategia%20DHO1%20VIP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020\ESTRATEGIA\PLANES%20DE%20ACCI&#211;N\INGE%20SP3%20DHO1DHO6\DHO1\Costeo%20estrategia%20DHO1%20VIEC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INAE%20-%20WILSON%20CARDONA%20BENITEZ\ARCHIVO%20IT%20CARDONA\ESTRATEGIA%20INSTITUCIONAL\PLAN%20ESTRATEGICO%202019-2022\PLAN%20DE%20ACCION%202020\Costeo%20estrategia%20DHO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MATO_PPP"/>
      <sheetName val="VALIDACION"/>
      <sheetName val="TA1"/>
      <sheetName val="TA2"/>
      <sheetName val="TA3"/>
      <sheetName val="TA4"/>
      <sheetName val="TA5"/>
      <sheetName val="TA6"/>
      <sheetName val="TA7"/>
      <sheetName val="TA8"/>
      <sheetName val="TA9"/>
      <sheetName val="TA10"/>
      <sheetName val="TA12"/>
      <sheetName val="TA13"/>
      <sheetName val="TA14"/>
      <sheetName val="TA15"/>
      <sheetName val="TA16"/>
      <sheetName val="TA17"/>
      <sheetName val="TA18"/>
      <sheetName val="TA19"/>
      <sheetName val="TA20"/>
      <sheetName val="TA21"/>
      <sheetName val="TA22"/>
      <sheetName val="TA23"/>
      <sheetName val="TA24"/>
      <sheetName val="TA25"/>
      <sheetName val="TA26"/>
      <sheetName val="TA27"/>
      <sheetName val="TA28"/>
      <sheetName val="TA29"/>
      <sheetName val="TA30"/>
      <sheetName val="TA31"/>
      <sheetName val="TA32"/>
      <sheetName val="TA33"/>
      <sheetName val="TA34"/>
      <sheetName val="TA35"/>
      <sheetName val="TA36"/>
      <sheetName val="TA37"/>
      <sheetName val="TA38"/>
      <sheetName val="TA39"/>
      <sheetName val="TA40"/>
      <sheetName val="TA41"/>
      <sheetName val="TA42"/>
      <sheetName val="TA43"/>
      <sheetName val="TA44"/>
      <sheetName val="TA45"/>
      <sheetName val="TA46"/>
      <sheetName val="TA47"/>
      <sheetName val="TA48"/>
      <sheetName val="TA49"/>
      <sheetName val="CONSOLIDADO"/>
    </sheetNames>
    <sheetDataSet>
      <sheetData sheetId="0"/>
      <sheetData sheetId="1"/>
      <sheetData sheetId="2"/>
      <sheetData sheetId="3">
        <row r="188">
          <cell r="K188">
            <v>2308247.7880212129</v>
          </cell>
        </row>
      </sheetData>
      <sheetData sheetId="4">
        <row r="188">
          <cell r="K188">
            <v>2916997.1516868039</v>
          </cell>
        </row>
      </sheetData>
      <sheetData sheetId="5">
        <row r="188">
          <cell r="K188">
            <v>1166798.8606747214</v>
          </cell>
        </row>
      </sheetData>
      <sheetData sheetId="6">
        <row r="188">
          <cell r="K188">
            <v>2916997.1516868039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MATO_PPP"/>
      <sheetName val="VALIDACION"/>
      <sheetName val="TA1"/>
      <sheetName val="TA2"/>
      <sheetName val="TA3"/>
      <sheetName val="TA4"/>
      <sheetName val="TA5"/>
      <sheetName val="TA6"/>
      <sheetName val="TA7"/>
      <sheetName val="TA8"/>
      <sheetName val="TA9"/>
      <sheetName val="TA10"/>
      <sheetName val="TA12"/>
      <sheetName val="TA13"/>
      <sheetName val="TA14"/>
      <sheetName val="TA15"/>
      <sheetName val="TA16"/>
      <sheetName val="TA17"/>
      <sheetName val="TA18"/>
      <sheetName val="TA19"/>
      <sheetName val="TA20"/>
      <sheetName val="TA21"/>
      <sheetName val="TA22"/>
      <sheetName val="TA23"/>
      <sheetName val="TA24"/>
      <sheetName val="TA25"/>
      <sheetName val="TA26"/>
      <sheetName val="TA27"/>
      <sheetName val="TA28"/>
      <sheetName val="TA29"/>
      <sheetName val="TA30"/>
      <sheetName val="TA31"/>
      <sheetName val="TA32"/>
      <sheetName val="TA33"/>
      <sheetName val="TA34"/>
      <sheetName val="TA35"/>
      <sheetName val="TA36"/>
      <sheetName val="TA37"/>
      <sheetName val="TA38"/>
      <sheetName val="TA39"/>
      <sheetName val="TA40"/>
      <sheetName val="TA41"/>
      <sheetName val="TA42"/>
      <sheetName val="TA43"/>
      <sheetName val="TA44"/>
      <sheetName val="TA45"/>
      <sheetName val="TA46"/>
      <sheetName val="TA47"/>
      <sheetName val="TA48"/>
      <sheetName val="TA49"/>
      <sheetName val="CONSOLIDADO"/>
    </sheetNames>
    <sheetDataSet>
      <sheetData sheetId="0"/>
      <sheetData sheetId="1"/>
      <sheetData sheetId="2"/>
      <sheetData sheetId="3">
        <row r="188">
          <cell r="K188">
            <v>1752459.8948191516</v>
          </cell>
        </row>
      </sheetData>
      <sheetData sheetId="4">
        <row r="188">
          <cell r="K188">
            <v>2732087.1558615589</v>
          </cell>
        </row>
      </sheetData>
      <sheetData sheetId="5">
        <row r="188">
          <cell r="K188">
            <v>4098130.7337923376</v>
          </cell>
        </row>
      </sheetData>
      <sheetData sheetId="6">
        <row r="188">
          <cell r="K188">
            <v>27320871.558615588</v>
          </cell>
        </row>
      </sheetData>
      <sheetData sheetId="7">
        <row r="188">
          <cell r="K188">
            <v>273208.71558615589</v>
          </cell>
        </row>
      </sheetData>
      <sheetData sheetId="8">
        <row r="188">
          <cell r="K188">
            <v>13660435.779307794</v>
          </cell>
        </row>
      </sheetData>
      <sheetData sheetId="9">
        <row r="188">
          <cell r="K188">
            <v>2732087.1558615589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MATO_PPP"/>
      <sheetName val="VALIDACION"/>
      <sheetName val="TA1"/>
      <sheetName val="TA2"/>
      <sheetName val="TA3"/>
      <sheetName val="TA4"/>
      <sheetName val="TA5"/>
      <sheetName val="TA6"/>
      <sheetName val="TA7"/>
      <sheetName val="TA8"/>
      <sheetName val="TA9"/>
      <sheetName val="TA10"/>
      <sheetName val="TA12"/>
      <sheetName val="TA13"/>
      <sheetName val="TA14"/>
      <sheetName val="TA15"/>
      <sheetName val="TA16"/>
      <sheetName val="TA17"/>
      <sheetName val="TA18"/>
      <sheetName val="TA19"/>
      <sheetName val="TA20"/>
      <sheetName val="TA21"/>
      <sheetName val="TA22"/>
      <sheetName val="TA23"/>
      <sheetName val="TA24"/>
      <sheetName val="TA25"/>
      <sheetName val="TA26"/>
      <sheetName val="TA27"/>
      <sheetName val="TA28"/>
      <sheetName val="TA29"/>
      <sheetName val="TA30"/>
      <sheetName val="TA31"/>
      <sheetName val="TA32"/>
      <sheetName val="TA33"/>
      <sheetName val="TA34"/>
      <sheetName val="TA35"/>
      <sheetName val="TA36"/>
      <sheetName val="TA37"/>
      <sheetName val="TA38"/>
      <sheetName val="TA39"/>
      <sheetName val="TA40"/>
      <sheetName val="TA41"/>
      <sheetName val="TA42"/>
      <sheetName val="TA43"/>
      <sheetName val="TA44"/>
      <sheetName val="TA45"/>
      <sheetName val="TA46"/>
      <sheetName val="TA47"/>
      <sheetName val="TA48"/>
      <sheetName val="TA49"/>
      <sheetName val="CONSOLIDADO"/>
    </sheetNames>
    <sheetDataSet>
      <sheetData sheetId="0" refreshError="1"/>
      <sheetData sheetId="1" refreshError="1"/>
      <sheetData sheetId="2" refreshError="1"/>
      <sheetData sheetId="3" refreshError="1">
        <row r="188">
          <cell r="K188">
            <v>884398.88592300739</v>
          </cell>
        </row>
      </sheetData>
      <sheetData sheetId="4" refreshError="1">
        <row r="188">
          <cell r="K188">
            <v>33144630.393995035</v>
          </cell>
        </row>
      </sheetData>
      <sheetData sheetId="5" refreshError="1">
        <row r="188">
          <cell r="K188">
            <v>99433891.18198508</v>
          </cell>
        </row>
      </sheetData>
      <sheetData sheetId="6" refreshError="1">
        <row r="188">
          <cell r="K188">
            <v>3314463.0393995033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905B7-D528-4854-8389-0A324EE26965}">
  <dimension ref="A1:N18"/>
  <sheetViews>
    <sheetView showGridLines="0" view="pageBreakPreview" zoomScale="85" zoomScaleNormal="85" zoomScaleSheetLayoutView="85" workbookViewId="0">
      <selection activeCell="D11" sqref="D11:H11"/>
    </sheetView>
  </sheetViews>
  <sheetFormatPr baseColWidth="10" defaultRowHeight="33" customHeight="1" x14ac:dyDescent="0.25"/>
  <cols>
    <col min="1" max="1" width="21.140625" style="14" customWidth="1"/>
    <col min="2" max="2" width="53.7109375" style="14" customWidth="1"/>
    <col min="3" max="3" width="24.42578125" style="14" bestFit="1" customWidth="1"/>
    <col min="4" max="4" width="23.85546875" style="15" customWidth="1"/>
    <col min="5" max="5" width="19.5703125" style="15" customWidth="1"/>
    <col min="6" max="6" width="11" style="15" bestFit="1" customWidth="1"/>
    <col min="7" max="7" width="22.140625" style="15" customWidth="1"/>
    <col min="8" max="8" width="21.42578125" style="14" customWidth="1"/>
    <col min="9" max="256" width="11.42578125" style="14"/>
    <col min="257" max="257" width="21.140625" style="14" customWidth="1"/>
    <col min="258" max="258" width="53.7109375" style="14" customWidth="1"/>
    <col min="259" max="259" width="24.42578125" style="14" bestFit="1" customWidth="1"/>
    <col min="260" max="260" width="23.85546875" style="14" customWidth="1"/>
    <col min="261" max="261" width="19.5703125" style="14" customWidth="1"/>
    <col min="262" max="262" width="11" style="14" bestFit="1" customWidth="1"/>
    <col min="263" max="263" width="22.140625" style="14" customWidth="1"/>
    <col min="264" max="264" width="21.42578125" style="14" customWidth="1"/>
    <col min="265" max="512" width="11.42578125" style="14"/>
    <col min="513" max="513" width="21.140625" style="14" customWidth="1"/>
    <col min="514" max="514" width="53.7109375" style="14" customWidth="1"/>
    <col min="515" max="515" width="24.42578125" style="14" bestFit="1" customWidth="1"/>
    <col min="516" max="516" width="23.85546875" style="14" customWidth="1"/>
    <col min="517" max="517" width="19.5703125" style="14" customWidth="1"/>
    <col min="518" max="518" width="11" style="14" bestFit="1" customWidth="1"/>
    <col min="519" max="519" width="22.140625" style="14" customWidth="1"/>
    <col min="520" max="520" width="21.42578125" style="14" customWidth="1"/>
    <col min="521" max="768" width="11.42578125" style="14"/>
    <col min="769" max="769" width="21.140625" style="14" customWidth="1"/>
    <col min="770" max="770" width="53.7109375" style="14" customWidth="1"/>
    <col min="771" max="771" width="24.42578125" style="14" bestFit="1" customWidth="1"/>
    <col min="772" max="772" width="23.85546875" style="14" customWidth="1"/>
    <col min="773" max="773" width="19.5703125" style="14" customWidth="1"/>
    <col min="774" max="774" width="11" style="14" bestFit="1" customWidth="1"/>
    <col min="775" max="775" width="22.140625" style="14" customWidth="1"/>
    <col min="776" max="776" width="21.42578125" style="14" customWidth="1"/>
    <col min="777" max="1024" width="11.42578125" style="14"/>
    <col min="1025" max="1025" width="21.140625" style="14" customWidth="1"/>
    <col min="1026" max="1026" width="53.7109375" style="14" customWidth="1"/>
    <col min="1027" max="1027" width="24.42578125" style="14" bestFit="1" customWidth="1"/>
    <col min="1028" max="1028" width="23.85546875" style="14" customWidth="1"/>
    <col min="1029" max="1029" width="19.5703125" style="14" customWidth="1"/>
    <col min="1030" max="1030" width="11" style="14" bestFit="1" customWidth="1"/>
    <col min="1031" max="1031" width="22.140625" style="14" customWidth="1"/>
    <col min="1032" max="1032" width="21.42578125" style="14" customWidth="1"/>
    <col min="1033" max="1280" width="11.42578125" style="14"/>
    <col min="1281" max="1281" width="21.140625" style="14" customWidth="1"/>
    <col min="1282" max="1282" width="53.7109375" style="14" customWidth="1"/>
    <col min="1283" max="1283" width="24.42578125" style="14" bestFit="1" customWidth="1"/>
    <col min="1284" max="1284" width="23.85546875" style="14" customWidth="1"/>
    <col min="1285" max="1285" width="19.5703125" style="14" customWidth="1"/>
    <col min="1286" max="1286" width="11" style="14" bestFit="1" customWidth="1"/>
    <col min="1287" max="1287" width="22.140625" style="14" customWidth="1"/>
    <col min="1288" max="1288" width="21.42578125" style="14" customWidth="1"/>
    <col min="1289" max="1536" width="11.42578125" style="14"/>
    <col min="1537" max="1537" width="21.140625" style="14" customWidth="1"/>
    <col min="1538" max="1538" width="53.7109375" style="14" customWidth="1"/>
    <col min="1539" max="1539" width="24.42578125" style="14" bestFit="1" customWidth="1"/>
    <col min="1540" max="1540" width="23.85546875" style="14" customWidth="1"/>
    <col min="1541" max="1541" width="19.5703125" style="14" customWidth="1"/>
    <col min="1542" max="1542" width="11" style="14" bestFit="1" customWidth="1"/>
    <col min="1543" max="1543" width="22.140625" style="14" customWidth="1"/>
    <col min="1544" max="1544" width="21.42578125" style="14" customWidth="1"/>
    <col min="1545" max="1792" width="11.42578125" style="14"/>
    <col min="1793" max="1793" width="21.140625" style="14" customWidth="1"/>
    <col min="1794" max="1794" width="53.7109375" style="14" customWidth="1"/>
    <col min="1795" max="1795" width="24.42578125" style="14" bestFit="1" customWidth="1"/>
    <col min="1796" max="1796" width="23.85546875" style="14" customWidth="1"/>
    <col min="1797" max="1797" width="19.5703125" style="14" customWidth="1"/>
    <col min="1798" max="1798" width="11" style="14" bestFit="1" customWidth="1"/>
    <col min="1799" max="1799" width="22.140625" style="14" customWidth="1"/>
    <col min="1800" max="1800" width="21.42578125" style="14" customWidth="1"/>
    <col min="1801" max="2048" width="11.42578125" style="14"/>
    <col min="2049" max="2049" width="21.140625" style="14" customWidth="1"/>
    <col min="2050" max="2050" width="53.7109375" style="14" customWidth="1"/>
    <col min="2051" max="2051" width="24.42578125" style="14" bestFit="1" customWidth="1"/>
    <col min="2052" max="2052" width="23.85546875" style="14" customWidth="1"/>
    <col min="2053" max="2053" width="19.5703125" style="14" customWidth="1"/>
    <col min="2054" max="2054" width="11" style="14" bestFit="1" customWidth="1"/>
    <col min="2055" max="2055" width="22.140625" style="14" customWidth="1"/>
    <col min="2056" max="2056" width="21.42578125" style="14" customWidth="1"/>
    <col min="2057" max="2304" width="11.42578125" style="14"/>
    <col min="2305" max="2305" width="21.140625" style="14" customWidth="1"/>
    <col min="2306" max="2306" width="53.7109375" style="14" customWidth="1"/>
    <col min="2307" max="2307" width="24.42578125" style="14" bestFit="1" customWidth="1"/>
    <col min="2308" max="2308" width="23.85546875" style="14" customWidth="1"/>
    <col min="2309" max="2309" width="19.5703125" style="14" customWidth="1"/>
    <col min="2310" max="2310" width="11" style="14" bestFit="1" customWidth="1"/>
    <col min="2311" max="2311" width="22.140625" style="14" customWidth="1"/>
    <col min="2312" max="2312" width="21.42578125" style="14" customWidth="1"/>
    <col min="2313" max="2560" width="11.42578125" style="14"/>
    <col min="2561" max="2561" width="21.140625" style="14" customWidth="1"/>
    <col min="2562" max="2562" width="53.7109375" style="14" customWidth="1"/>
    <col min="2563" max="2563" width="24.42578125" style="14" bestFit="1" customWidth="1"/>
    <col min="2564" max="2564" width="23.85546875" style="14" customWidth="1"/>
    <col min="2565" max="2565" width="19.5703125" style="14" customWidth="1"/>
    <col min="2566" max="2566" width="11" style="14" bestFit="1" customWidth="1"/>
    <col min="2567" max="2567" width="22.140625" style="14" customWidth="1"/>
    <col min="2568" max="2568" width="21.42578125" style="14" customWidth="1"/>
    <col min="2569" max="2816" width="11.42578125" style="14"/>
    <col min="2817" max="2817" width="21.140625" style="14" customWidth="1"/>
    <col min="2818" max="2818" width="53.7109375" style="14" customWidth="1"/>
    <col min="2819" max="2819" width="24.42578125" style="14" bestFit="1" customWidth="1"/>
    <col min="2820" max="2820" width="23.85546875" style="14" customWidth="1"/>
    <col min="2821" max="2821" width="19.5703125" style="14" customWidth="1"/>
    <col min="2822" max="2822" width="11" style="14" bestFit="1" customWidth="1"/>
    <col min="2823" max="2823" width="22.140625" style="14" customWidth="1"/>
    <col min="2824" max="2824" width="21.42578125" style="14" customWidth="1"/>
    <col min="2825" max="3072" width="11.42578125" style="14"/>
    <col min="3073" max="3073" width="21.140625" style="14" customWidth="1"/>
    <col min="3074" max="3074" width="53.7109375" style="14" customWidth="1"/>
    <col min="3075" max="3075" width="24.42578125" style="14" bestFit="1" customWidth="1"/>
    <col min="3076" max="3076" width="23.85546875" style="14" customWidth="1"/>
    <col min="3077" max="3077" width="19.5703125" style="14" customWidth="1"/>
    <col min="3078" max="3078" width="11" style="14" bestFit="1" customWidth="1"/>
    <col min="3079" max="3079" width="22.140625" style="14" customWidth="1"/>
    <col min="3080" max="3080" width="21.42578125" style="14" customWidth="1"/>
    <col min="3081" max="3328" width="11.42578125" style="14"/>
    <col min="3329" max="3329" width="21.140625" style="14" customWidth="1"/>
    <col min="3330" max="3330" width="53.7109375" style="14" customWidth="1"/>
    <col min="3331" max="3331" width="24.42578125" style="14" bestFit="1" customWidth="1"/>
    <col min="3332" max="3332" width="23.85546875" style="14" customWidth="1"/>
    <col min="3333" max="3333" width="19.5703125" style="14" customWidth="1"/>
    <col min="3334" max="3334" width="11" style="14" bestFit="1" customWidth="1"/>
    <col min="3335" max="3335" width="22.140625" style="14" customWidth="1"/>
    <col min="3336" max="3336" width="21.42578125" style="14" customWidth="1"/>
    <col min="3337" max="3584" width="11.42578125" style="14"/>
    <col min="3585" max="3585" width="21.140625" style="14" customWidth="1"/>
    <col min="3586" max="3586" width="53.7109375" style="14" customWidth="1"/>
    <col min="3587" max="3587" width="24.42578125" style="14" bestFit="1" customWidth="1"/>
    <col min="3588" max="3588" width="23.85546875" style="14" customWidth="1"/>
    <col min="3589" max="3589" width="19.5703125" style="14" customWidth="1"/>
    <col min="3590" max="3590" width="11" style="14" bestFit="1" customWidth="1"/>
    <col min="3591" max="3591" width="22.140625" style="14" customWidth="1"/>
    <col min="3592" max="3592" width="21.42578125" style="14" customWidth="1"/>
    <col min="3593" max="3840" width="11.42578125" style="14"/>
    <col min="3841" max="3841" width="21.140625" style="14" customWidth="1"/>
    <col min="3842" max="3842" width="53.7109375" style="14" customWidth="1"/>
    <col min="3843" max="3843" width="24.42578125" style="14" bestFit="1" customWidth="1"/>
    <col min="3844" max="3844" width="23.85546875" style="14" customWidth="1"/>
    <col min="3845" max="3845" width="19.5703125" style="14" customWidth="1"/>
    <col min="3846" max="3846" width="11" style="14" bestFit="1" customWidth="1"/>
    <col min="3847" max="3847" width="22.140625" style="14" customWidth="1"/>
    <col min="3848" max="3848" width="21.42578125" style="14" customWidth="1"/>
    <col min="3849" max="4096" width="11.42578125" style="14"/>
    <col min="4097" max="4097" width="21.140625" style="14" customWidth="1"/>
    <col min="4098" max="4098" width="53.7109375" style="14" customWidth="1"/>
    <col min="4099" max="4099" width="24.42578125" style="14" bestFit="1" customWidth="1"/>
    <col min="4100" max="4100" width="23.85546875" style="14" customWidth="1"/>
    <col min="4101" max="4101" width="19.5703125" style="14" customWidth="1"/>
    <col min="4102" max="4102" width="11" style="14" bestFit="1" customWidth="1"/>
    <col min="4103" max="4103" width="22.140625" style="14" customWidth="1"/>
    <col min="4104" max="4104" width="21.42578125" style="14" customWidth="1"/>
    <col min="4105" max="4352" width="11.42578125" style="14"/>
    <col min="4353" max="4353" width="21.140625" style="14" customWidth="1"/>
    <col min="4354" max="4354" width="53.7109375" style="14" customWidth="1"/>
    <col min="4355" max="4355" width="24.42578125" style="14" bestFit="1" customWidth="1"/>
    <col min="4356" max="4356" width="23.85546875" style="14" customWidth="1"/>
    <col min="4357" max="4357" width="19.5703125" style="14" customWidth="1"/>
    <col min="4358" max="4358" width="11" style="14" bestFit="1" customWidth="1"/>
    <col min="4359" max="4359" width="22.140625" style="14" customWidth="1"/>
    <col min="4360" max="4360" width="21.42578125" style="14" customWidth="1"/>
    <col min="4361" max="4608" width="11.42578125" style="14"/>
    <col min="4609" max="4609" width="21.140625" style="14" customWidth="1"/>
    <col min="4610" max="4610" width="53.7109375" style="14" customWidth="1"/>
    <col min="4611" max="4611" width="24.42578125" style="14" bestFit="1" customWidth="1"/>
    <col min="4612" max="4612" width="23.85546875" style="14" customWidth="1"/>
    <col min="4613" max="4613" width="19.5703125" style="14" customWidth="1"/>
    <col min="4614" max="4614" width="11" style="14" bestFit="1" customWidth="1"/>
    <col min="4615" max="4615" width="22.140625" style="14" customWidth="1"/>
    <col min="4616" max="4616" width="21.42578125" style="14" customWidth="1"/>
    <col min="4617" max="4864" width="11.42578125" style="14"/>
    <col min="4865" max="4865" width="21.140625" style="14" customWidth="1"/>
    <col min="4866" max="4866" width="53.7109375" style="14" customWidth="1"/>
    <col min="4867" max="4867" width="24.42578125" style="14" bestFit="1" customWidth="1"/>
    <col min="4868" max="4868" width="23.85546875" style="14" customWidth="1"/>
    <col min="4869" max="4869" width="19.5703125" style="14" customWidth="1"/>
    <col min="4870" max="4870" width="11" style="14" bestFit="1" customWidth="1"/>
    <col min="4871" max="4871" width="22.140625" style="14" customWidth="1"/>
    <col min="4872" max="4872" width="21.42578125" style="14" customWidth="1"/>
    <col min="4873" max="5120" width="11.42578125" style="14"/>
    <col min="5121" max="5121" width="21.140625" style="14" customWidth="1"/>
    <col min="5122" max="5122" width="53.7109375" style="14" customWidth="1"/>
    <col min="5123" max="5123" width="24.42578125" style="14" bestFit="1" customWidth="1"/>
    <col min="5124" max="5124" width="23.85546875" style="14" customWidth="1"/>
    <col min="5125" max="5125" width="19.5703125" style="14" customWidth="1"/>
    <col min="5126" max="5126" width="11" style="14" bestFit="1" customWidth="1"/>
    <col min="5127" max="5127" width="22.140625" style="14" customWidth="1"/>
    <col min="5128" max="5128" width="21.42578125" style="14" customWidth="1"/>
    <col min="5129" max="5376" width="11.42578125" style="14"/>
    <col min="5377" max="5377" width="21.140625" style="14" customWidth="1"/>
    <col min="5378" max="5378" width="53.7109375" style="14" customWidth="1"/>
    <col min="5379" max="5379" width="24.42578125" style="14" bestFit="1" customWidth="1"/>
    <col min="5380" max="5380" width="23.85546875" style="14" customWidth="1"/>
    <col min="5381" max="5381" width="19.5703125" style="14" customWidth="1"/>
    <col min="5382" max="5382" width="11" style="14" bestFit="1" customWidth="1"/>
    <col min="5383" max="5383" width="22.140625" style="14" customWidth="1"/>
    <col min="5384" max="5384" width="21.42578125" style="14" customWidth="1"/>
    <col min="5385" max="5632" width="11.42578125" style="14"/>
    <col min="5633" max="5633" width="21.140625" style="14" customWidth="1"/>
    <col min="5634" max="5634" width="53.7109375" style="14" customWidth="1"/>
    <col min="5635" max="5635" width="24.42578125" style="14" bestFit="1" customWidth="1"/>
    <col min="5636" max="5636" width="23.85546875" style="14" customWidth="1"/>
    <col min="5637" max="5637" width="19.5703125" style="14" customWidth="1"/>
    <col min="5638" max="5638" width="11" style="14" bestFit="1" customWidth="1"/>
    <col min="5639" max="5639" width="22.140625" style="14" customWidth="1"/>
    <col min="5640" max="5640" width="21.42578125" style="14" customWidth="1"/>
    <col min="5641" max="5888" width="11.42578125" style="14"/>
    <col min="5889" max="5889" width="21.140625" style="14" customWidth="1"/>
    <col min="5890" max="5890" width="53.7109375" style="14" customWidth="1"/>
    <col min="5891" max="5891" width="24.42578125" style="14" bestFit="1" customWidth="1"/>
    <col min="5892" max="5892" width="23.85546875" style="14" customWidth="1"/>
    <col min="5893" max="5893" width="19.5703125" style="14" customWidth="1"/>
    <col min="5894" max="5894" width="11" style="14" bestFit="1" customWidth="1"/>
    <col min="5895" max="5895" width="22.140625" style="14" customWidth="1"/>
    <col min="5896" max="5896" width="21.42578125" style="14" customWidth="1"/>
    <col min="5897" max="6144" width="11.42578125" style="14"/>
    <col min="6145" max="6145" width="21.140625" style="14" customWidth="1"/>
    <col min="6146" max="6146" width="53.7109375" style="14" customWidth="1"/>
    <col min="6147" max="6147" width="24.42578125" style="14" bestFit="1" customWidth="1"/>
    <col min="6148" max="6148" width="23.85546875" style="14" customWidth="1"/>
    <col min="6149" max="6149" width="19.5703125" style="14" customWidth="1"/>
    <col min="6150" max="6150" width="11" style="14" bestFit="1" customWidth="1"/>
    <col min="6151" max="6151" width="22.140625" style="14" customWidth="1"/>
    <col min="6152" max="6152" width="21.42578125" style="14" customWidth="1"/>
    <col min="6153" max="6400" width="11.42578125" style="14"/>
    <col min="6401" max="6401" width="21.140625" style="14" customWidth="1"/>
    <col min="6402" max="6402" width="53.7109375" style="14" customWidth="1"/>
    <col min="6403" max="6403" width="24.42578125" style="14" bestFit="1" customWidth="1"/>
    <col min="6404" max="6404" width="23.85546875" style="14" customWidth="1"/>
    <col min="6405" max="6405" width="19.5703125" style="14" customWidth="1"/>
    <col min="6406" max="6406" width="11" style="14" bestFit="1" customWidth="1"/>
    <col min="6407" max="6407" width="22.140625" style="14" customWidth="1"/>
    <col min="6408" max="6408" width="21.42578125" style="14" customWidth="1"/>
    <col min="6409" max="6656" width="11.42578125" style="14"/>
    <col min="6657" max="6657" width="21.140625" style="14" customWidth="1"/>
    <col min="6658" max="6658" width="53.7109375" style="14" customWidth="1"/>
    <col min="6659" max="6659" width="24.42578125" style="14" bestFit="1" customWidth="1"/>
    <col min="6660" max="6660" width="23.85546875" style="14" customWidth="1"/>
    <col min="6661" max="6661" width="19.5703125" style="14" customWidth="1"/>
    <col min="6662" max="6662" width="11" style="14" bestFit="1" customWidth="1"/>
    <col min="6663" max="6663" width="22.140625" style="14" customWidth="1"/>
    <col min="6664" max="6664" width="21.42578125" style="14" customWidth="1"/>
    <col min="6665" max="6912" width="11.42578125" style="14"/>
    <col min="6913" max="6913" width="21.140625" style="14" customWidth="1"/>
    <col min="6914" max="6914" width="53.7109375" style="14" customWidth="1"/>
    <col min="6915" max="6915" width="24.42578125" style="14" bestFit="1" customWidth="1"/>
    <col min="6916" max="6916" width="23.85546875" style="14" customWidth="1"/>
    <col min="6917" max="6917" width="19.5703125" style="14" customWidth="1"/>
    <col min="6918" max="6918" width="11" style="14" bestFit="1" customWidth="1"/>
    <col min="6919" max="6919" width="22.140625" style="14" customWidth="1"/>
    <col min="6920" max="6920" width="21.42578125" style="14" customWidth="1"/>
    <col min="6921" max="7168" width="11.42578125" style="14"/>
    <col min="7169" max="7169" width="21.140625" style="14" customWidth="1"/>
    <col min="7170" max="7170" width="53.7109375" style="14" customWidth="1"/>
    <col min="7171" max="7171" width="24.42578125" style="14" bestFit="1" customWidth="1"/>
    <col min="7172" max="7172" width="23.85546875" style="14" customWidth="1"/>
    <col min="7173" max="7173" width="19.5703125" style="14" customWidth="1"/>
    <col min="7174" max="7174" width="11" style="14" bestFit="1" customWidth="1"/>
    <col min="7175" max="7175" width="22.140625" style="14" customWidth="1"/>
    <col min="7176" max="7176" width="21.42578125" style="14" customWidth="1"/>
    <col min="7177" max="7424" width="11.42578125" style="14"/>
    <col min="7425" max="7425" width="21.140625" style="14" customWidth="1"/>
    <col min="7426" max="7426" width="53.7109375" style="14" customWidth="1"/>
    <col min="7427" max="7427" width="24.42578125" style="14" bestFit="1" customWidth="1"/>
    <col min="7428" max="7428" width="23.85546875" style="14" customWidth="1"/>
    <col min="7429" max="7429" width="19.5703125" style="14" customWidth="1"/>
    <col min="7430" max="7430" width="11" style="14" bestFit="1" customWidth="1"/>
    <col min="7431" max="7431" width="22.140625" style="14" customWidth="1"/>
    <col min="7432" max="7432" width="21.42578125" style="14" customWidth="1"/>
    <col min="7433" max="7680" width="11.42578125" style="14"/>
    <col min="7681" max="7681" width="21.140625" style="14" customWidth="1"/>
    <col min="7682" max="7682" width="53.7109375" style="14" customWidth="1"/>
    <col min="7683" max="7683" width="24.42578125" style="14" bestFit="1" customWidth="1"/>
    <col min="7684" max="7684" width="23.85546875" style="14" customWidth="1"/>
    <col min="7685" max="7685" width="19.5703125" style="14" customWidth="1"/>
    <col min="7686" max="7686" width="11" style="14" bestFit="1" customWidth="1"/>
    <col min="7687" max="7687" width="22.140625" style="14" customWidth="1"/>
    <col min="7688" max="7688" width="21.42578125" style="14" customWidth="1"/>
    <col min="7689" max="7936" width="11.42578125" style="14"/>
    <col min="7937" max="7937" width="21.140625" style="14" customWidth="1"/>
    <col min="7938" max="7938" width="53.7109375" style="14" customWidth="1"/>
    <col min="7939" max="7939" width="24.42578125" style="14" bestFit="1" customWidth="1"/>
    <col min="7940" max="7940" width="23.85546875" style="14" customWidth="1"/>
    <col min="7941" max="7941" width="19.5703125" style="14" customWidth="1"/>
    <col min="7942" max="7942" width="11" style="14" bestFit="1" customWidth="1"/>
    <col min="7943" max="7943" width="22.140625" style="14" customWidth="1"/>
    <col min="7944" max="7944" width="21.42578125" style="14" customWidth="1"/>
    <col min="7945" max="8192" width="11.42578125" style="14"/>
    <col min="8193" max="8193" width="21.140625" style="14" customWidth="1"/>
    <col min="8194" max="8194" width="53.7109375" style="14" customWidth="1"/>
    <col min="8195" max="8195" width="24.42578125" style="14" bestFit="1" customWidth="1"/>
    <col min="8196" max="8196" width="23.85546875" style="14" customWidth="1"/>
    <col min="8197" max="8197" width="19.5703125" style="14" customWidth="1"/>
    <col min="8198" max="8198" width="11" style="14" bestFit="1" customWidth="1"/>
    <col min="8199" max="8199" width="22.140625" style="14" customWidth="1"/>
    <col min="8200" max="8200" width="21.42578125" style="14" customWidth="1"/>
    <col min="8201" max="8448" width="11.42578125" style="14"/>
    <col min="8449" max="8449" width="21.140625" style="14" customWidth="1"/>
    <col min="8450" max="8450" width="53.7109375" style="14" customWidth="1"/>
    <col min="8451" max="8451" width="24.42578125" style="14" bestFit="1" customWidth="1"/>
    <col min="8452" max="8452" width="23.85546875" style="14" customWidth="1"/>
    <col min="8453" max="8453" width="19.5703125" style="14" customWidth="1"/>
    <col min="8454" max="8454" width="11" style="14" bestFit="1" customWidth="1"/>
    <col min="8455" max="8455" width="22.140625" style="14" customWidth="1"/>
    <col min="8456" max="8456" width="21.42578125" style="14" customWidth="1"/>
    <col min="8457" max="8704" width="11.42578125" style="14"/>
    <col min="8705" max="8705" width="21.140625" style="14" customWidth="1"/>
    <col min="8706" max="8706" width="53.7109375" style="14" customWidth="1"/>
    <col min="8707" max="8707" width="24.42578125" style="14" bestFit="1" customWidth="1"/>
    <col min="8708" max="8708" width="23.85546875" style="14" customWidth="1"/>
    <col min="8709" max="8709" width="19.5703125" style="14" customWidth="1"/>
    <col min="8710" max="8710" width="11" style="14" bestFit="1" customWidth="1"/>
    <col min="8711" max="8711" width="22.140625" style="14" customWidth="1"/>
    <col min="8712" max="8712" width="21.42578125" style="14" customWidth="1"/>
    <col min="8713" max="8960" width="11.42578125" style="14"/>
    <col min="8961" max="8961" width="21.140625" style="14" customWidth="1"/>
    <col min="8962" max="8962" width="53.7109375" style="14" customWidth="1"/>
    <col min="8963" max="8963" width="24.42578125" style="14" bestFit="1" customWidth="1"/>
    <col min="8964" max="8964" width="23.85546875" style="14" customWidth="1"/>
    <col min="8965" max="8965" width="19.5703125" style="14" customWidth="1"/>
    <col min="8966" max="8966" width="11" style="14" bestFit="1" customWidth="1"/>
    <col min="8967" max="8967" width="22.140625" style="14" customWidth="1"/>
    <col min="8968" max="8968" width="21.42578125" style="14" customWidth="1"/>
    <col min="8969" max="9216" width="11.42578125" style="14"/>
    <col min="9217" max="9217" width="21.140625" style="14" customWidth="1"/>
    <col min="9218" max="9218" width="53.7109375" style="14" customWidth="1"/>
    <col min="9219" max="9219" width="24.42578125" style="14" bestFit="1" customWidth="1"/>
    <col min="9220" max="9220" width="23.85546875" style="14" customWidth="1"/>
    <col min="9221" max="9221" width="19.5703125" style="14" customWidth="1"/>
    <col min="9222" max="9222" width="11" style="14" bestFit="1" customWidth="1"/>
    <col min="9223" max="9223" width="22.140625" style="14" customWidth="1"/>
    <col min="9224" max="9224" width="21.42578125" style="14" customWidth="1"/>
    <col min="9225" max="9472" width="11.42578125" style="14"/>
    <col min="9473" max="9473" width="21.140625" style="14" customWidth="1"/>
    <col min="9474" max="9474" width="53.7109375" style="14" customWidth="1"/>
    <col min="9475" max="9475" width="24.42578125" style="14" bestFit="1" customWidth="1"/>
    <col min="9476" max="9476" width="23.85546875" style="14" customWidth="1"/>
    <col min="9477" max="9477" width="19.5703125" style="14" customWidth="1"/>
    <col min="9478" max="9478" width="11" style="14" bestFit="1" customWidth="1"/>
    <col min="9479" max="9479" width="22.140625" style="14" customWidth="1"/>
    <col min="9480" max="9480" width="21.42578125" style="14" customWidth="1"/>
    <col min="9481" max="9728" width="11.42578125" style="14"/>
    <col min="9729" max="9729" width="21.140625" style="14" customWidth="1"/>
    <col min="9730" max="9730" width="53.7109375" style="14" customWidth="1"/>
    <col min="9731" max="9731" width="24.42578125" style="14" bestFit="1" customWidth="1"/>
    <col min="9732" max="9732" width="23.85546875" style="14" customWidth="1"/>
    <col min="9733" max="9733" width="19.5703125" style="14" customWidth="1"/>
    <col min="9734" max="9734" width="11" style="14" bestFit="1" customWidth="1"/>
    <col min="9735" max="9735" width="22.140625" style="14" customWidth="1"/>
    <col min="9736" max="9736" width="21.42578125" style="14" customWidth="1"/>
    <col min="9737" max="9984" width="11.42578125" style="14"/>
    <col min="9985" max="9985" width="21.140625" style="14" customWidth="1"/>
    <col min="9986" max="9986" width="53.7109375" style="14" customWidth="1"/>
    <col min="9987" max="9987" width="24.42578125" style="14" bestFit="1" customWidth="1"/>
    <col min="9988" max="9988" width="23.85546875" style="14" customWidth="1"/>
    <col min="9989" max="9989" width="19.5703125" style="14" customWidth="1"/>
    <col min="9990" max="9990" width="11" style="14" bestFit="1" customWidth="1"/>
    <col min="9991" max="9991" width="22.140625" style="14" customWidth="1"/>
    <col min="9992" max="9992" width="21.42578125" style="14" customWidth="1"/>
    <col min="9993" max="10240" width="11.42578125" style="14"/>
    <col min="10241" max="10241" width="21.140625" style="14" customWidth="1"/>
    <col min="10242" max="10242" width="53.7109375" style="14" customWidth="1"/>
    <col min="10243" max="10243" width="24.42578125" style="14" bestFit="1" customWidth="1"/>
    <col min="10244" max="10244" width="23.85546875" style="14" customWidth="1"/>
    <col min="10245" max="10245" width="19.5703125" style="14" customWidth="1"/>
    <col min="10246" max="10246" width="11" style="14" bestFit="1" customWidth="1"/>
    <col min="10247" max="10247" width="22.140625" style="14" customWidth="1"/>
    <col min="10248" max="10248" width="21.42578125" style="14" customWidth="1"/>
    <col min="10249" max="10496" width="11.42578125" style="14"/>
    <col min="10497" max="10497" width="21.140625" style="14" customWidth="1"/>
    <col min="10498" max="10498" width="53.7109375" style="14" customWidth="1"/>
    <col min="10499" max="10499" width="24.42578125" style="14" bestFit="1" customWidth="1"/>
    <col min="10500" max="10500" width="23.85546875" style="14" customWidth="1"/>
    <col min="10501" max="10501" width="19.5703125" style="14" customWidth="1"/>
    <col min="10502" max="10502" width="11" style="14" bestFit="1" customWidth="1"/>
    <col min="10503" max="10503" width="22.140625" style="14" customWidth="1"/>
    <col min="10504" max="10504" width="21.42578125" style="14" customWidth="1"/>
    <col min="10505" max="10752" width="11.42578125" style="14"/>
    <col min="10753" max="10753" width="21.140625" style="14" customWidth="1"/>
    <col min="10754" max="10754" width="53.7109375" style="14" customWidth="1"/>
    <col min="10755" max="10755" width="24.42578125" style="14" bestFit="1" customWidth="1"/>
    <col min="10756" max="10756" width="23.85546875" style="14" customWidth="1"/>
    <col min="10757" max="10757" width="19.5703125" style="14" customWidth="1"/>
    <col min="10758" max="10758" width="11" style="14" bestFit="1" customWidth="1"/>
    <col min="10759" max="10759" width="22.140625" style="14" customWidth="1"/>
    <col min="10760" max="10760" width="21.42578125" style="14" customWidth="1"/>
    <col min="10761" max="11008" width="11.42578125" style="14"/>
    <col min="11009" max="11009" width="21.140625" style="14" customWidth="1"/>
    <col min="11010" max="11010" width="53.7109375" style="14" customWidth="1"/>
    <col min="11011" max="11011" width="24.42578125" style="14" bestFit="1" customWidth="1"/>
    <col min="11012" max="11012" width="23.85546875" style="14" customWidth="1"/>
    <col min="11013" max="11013" width="19.5703125" style="14" customWidth="1"/>
    <col min="11014" max="11014" width="11" style="14" bestFit="1" customWidth="1"/>
    <col min="11015" max="11015" width="22.140625" style="14" customWidth="1"/>
    <col min="11016" max="11016" width="21.42578125" style="14" customWidth="1"/>
    <col min="11017" max="11264" width="11.42578125" style="14"/>
    <col min="11265" max="11265" width="21.140625" style="14" customWidth="1"/>
    <col min="11266" max="11266" width="53.7109375" style="14" customWidth="1"/>
    <col min="11267" max="11267" width="24.42578125" style="14" bestFit="1" customWidth="1"/>
    <col min="11268" max="11268" width="23.85546875" style="14" customWidth="1"/>
    <col min="11269" max="11269" width="19.5703125" style="14" customWidth="1"/>
    <col min="11270" max="11270" width="11" style="14" bestFit="1" customWidth="1"/>
    <col min="11271" max="11271" width="22.140625" style="14" customWidth="1"/>
    <col min="11272" max="11272" width="21.42578125" style="14" customWidth="1"/>
    <col min="11273" max="11520" width="11.42578125" style="14"/>
    <col min="11521" max="11521" width="21.140625" style="14" customWidth="1"/>
    <col min="11522" max="11522" width="53.7109375" style="14" customWidth="1"/>
    <col min="11523" max="11523" width="24.42578125" style="14" bestFit="1" customWidth="1"/>
    <col min="11524" max="11524" width="23.85546875" style="14" customWidth="1"/>
    <col min="11525" max="11525" width="19.5703125" style="14" customWidth="1"/>
    <col min="11526" max="11526" width="11" style="14" bestFit="1" customWidth="1"/>
    <col min="11527" max="11527" width="22.140625" style="14" customWidth="1"/>
    <col min="11528" max="11528" width="21.42578125" style="14" customWidth="1"/>
    <col min="11529" max="11776" width="11.42578125" style="14"/>
    <col min="11777" max="11777" width="21.140625" style="14" customWidth="1"/>
    <col min="11778" max="11778" width="53.7109375" style="14" customWidth="1"/>
    <col min="11779" max="11779" width="24.42578125" style="14" bestFit="1" customWidth="1"/>
    <col min="11780" max="11780" width="23.85546875" style="14" customWidth="1"/>
    <col min="11781" max="11781" width="19.5703125" style="14" customWidth="1"/>
    <col min="11782" max="11782" width="11" style="14" bestFit="1" customWidth="1"/>
    <col min="11783" max="11783" width="22.140625" style="14" customWidth="1"/>
    <col min="11784" max="11784" width="21.42578125" style="14" customWidth="1"/>
    <col min="11785" max="12032" width="11.42578125" style="14"/>
    <col min="12033" max="12033" width="21.140625" style="14" customWidth="1"/>
    <col min="12034" max="12034" width="53.7109375" style="14" customWidth="1"/>
    <col min="12035" max="12035" width="24.42578125" style="14" bestFit="1" customWidth="1"/>
    <col min="12036" max="12036" width="23.85546875" style="14" customWidth="1"/>
    <col min="12037" max="12037" width="19.5703125" style="14" customWidth="1"/>
    <col min="12038" max="12038" width="11" style="14" bestFit="1" customWidth="1"/>
    <col min="12039" max="12039" width="22.140625" style="14" customWidth="1"/>
    <col min="12040" max="12040" width="21.42578125" style="14" customWidth="1"/>
    <col min="12041" max="12288" width="11.42578125" style="14"/>
    <col min="12289" max="12289" width="21.140625" style="14" customWidth="1"/>
    <col min="12290" max="12290" width="53.7109375" style="14" customWidth="1"/>
    <col min="12291" max="12291" width="24.42578125" style="14" bestFit="1" customWidth="1"/>
    <col min="12292" max="12292" width="23.85546875" style="14" customWidth="1"/>
    <col min="12293" max="12293" width="19.5703125" style="14" customWidth="1"/>
    <col min="12294" max="12294" width="11" style="14" bestFit="1" customWidth="1"/>
    <col min="12295" max="12295" width="22.140625" style="14" customWidth="1"/>
    <col min="12296" max="12296" width="21.42578125" style="14" customWidth="1"/>
    <col min="12297" max="12544" width="11.42578125" style="14"/>
    <col min="12545" max="12545" width="21.140625" style="14" customWidth="1"/>
    <col min="12546" max="12546" width="53.7109375" style="14" customWidth="1"/>
    <col min="12547" max="12547" width="24.42578125" style="14" bestFit="1" customWidth="1"/>
    <col min="12548" max="12548" width="23.85546875" style="14" customWidth="1"/>
    <col min="12549" max="12549" width="19.5703125" style="14" customWidth="1"/>
    <col min="12550" max="12550" width="11" style="14" bestFit="1" customWidth="1"/>
    <col min="12551" max="12551" width="22.140625" style="14" customWidth="1"/>
    <col min="12552" max="12552" width="21.42578125" style="14" customWidth="1"/>
    <col min="12553" max="12800" width="11.42578125" style="14"/>
    <col min="12801" max="12801" width="21.140625" style="14" customWidth="1"/>
    <col min="12802" max="12802" width="53.7109375" style="14" customWidth="1"/>
    <col min="12803" max="12803" width="24.42578125" style="14" bestFit="1" customWidth="1"/>
    <col min="12804" max="12804" width="23.85546875" style="14" customWidth="1"/>
    <col min="12805" max="12805" width="19.5703125" style="14" customWidth="1"/>
    <col min="12806" max="12806" width="11" style="14" bestFit="1" customWidth="1"/>
    <col min="12807" max="12807" width="22.140625" style="14" customWidth="1"/>
    <col min="12808" max="12808" width="21.42578125" style="14" customWidth="1"/>
    <col min="12809" max="13056" width="11.42578125" style="14"/>
    <col min="13057" max="13057" width="21.140625" style="14" customWidth="1"/>
    <col min="13058" max="13058" width="53.7109375" style="14" customWidth="1"/>
    <col min="13059" max="13059" width="24.42578125" style="14" bestFit="1" customWidth="1"/>
    <col min="13060" max="13060" width="23.85546875" style="14" customWidth="1"/>
    <col min="13061" max="13061" width="19.5703125" style="14" customWidth="1"/>
    <col min="13062" max="13062" width="11" style="14" bestFit="1" customWidth="1"/>
    <col min="13063" max="13063" width="22.140625" style="14" customWidth="1"/>
    <col min="13064" max="13064" width="21.42578125" style="14" customWidth="1"/>
    <col min="13065" max="13312" width="11.42578125" style="14"/>
    <col min="13313" max="13313" width="21.140625" style="14" customWidth="1"/>
    <col min="13314" max="13314" width="53.7109375" style="14" customWidth="1"/>
    <col min="13315" max="13315" width="24.42578125" style="14" bestFit="1" customWidth="1"/>
    <col min="13316" max="13316" width="23.85546875" style="14" customWidth="1"/>
    <col min="13317" max="13317" width="19.5703125" style="14" customWidth="1"/>
    <col min="13318" max="13318" width="11" style="14" bestFit="1" customWidth="1"/>
    <col min="13319" max="13319" width="22.140625" style="14" customWidth="1"/>
    <col min="13320" max="13320" width="21.42578125" style="14" customWidth="1"/>
    <col min="13321" max="13568" width="11.42578125" style="14"/>
    <col min="13569" max="13569" width="21.140625" style="14" customWidth="1"/>
    <col min="13570" max="13570" width="53.7109375" style="14" customWidth="1"/>
    <col min="13571" max="13571" width="24.42578125" style="14" bestFit="1" customWidth="1"/>
    <col min="13572" max="13572" width="23.85546875" style="14" customWidth="1"/>
    <col min="13573" max="13573" width="19.5703125" style="14" customWidth="1"/>
    <col min="13574" max="13574" width="11" style="14" bestFit="1" customWidth="1"/>
    <col min="13575" max="13575" width="22.140625" style="14" customWidth="1"/>
    <col min="13576" max="13576" width="21.42578125" style="14" customWidth="1"/>
    <col min="13577" max="13824" width="11.42578125" style="14"/>
    <col min="13825" max="13825" width="21.140625" style="14" customWidth="1"/>
    <col min="13826" max="13826" width="53.7109375" style="14" customWidth="1"/>
    <col min="13827" max="13827" width="24.42578125" style="14" bestFit="1" customWidth="1"/>
    <col min="13828" max="13828" width="23.85546875" style="14" customWidth="1"/>
    <col min="13829" max="13829" width="19.5703125" style="14" customWidth="1"/>
    <col min="13830" max="13830" width="11" style="14" bestFit="1" customWidth="1"/>
    <col min="13831" max="13831" width="22.140625" style="14" customWidth="1"/>
    <col min="13832" max="13832" width="21.42578125" style="14" customWidth="1"/>
    <col min="13833" max="14080" width="11.42578125" style="14"/>
    <col min="14081" max="14081" width="21.140625" style="14" customWidth="1"/>
    <col min="14082" max="14082" width="53.7109375" style="14" customWidth="1"/>
    <col min="14083" max="14083" width="24.42578125" style="14" bestFit="1" customWidth="1"/>
    <col min="14084" max="14084" width="23.85546875" style="14" customWidth="1"/>
    <col min="14085" max="14085" width="19.5703125" style="14" customWidth="1"/>
    <col min="14086" max="14086" width="11" style="14" bestFit="1" customWidth="1"/>
    <col min="14087" max="14087" width="22.140625" style="14" customWidth="1"/>
    <col min="14088" max="14088" width="21.42578125" style="14" customWidth="1"/>
    <col min="14089" max="14336" width="11.42578125" style="14"/>
    <col min="14337" max="14337" width="21.140625" style="14" customWidth="1"/>
    <col min="14338" max="14338" width="53.7109375" style="14" customWidth="1"/>
    <col min="14339" max="14339" width="24.42578125" style="14" bestFit="1" customWidth="1"/>
    <col min="14340" max="14340" width="23.85546875" style="14" customWidth="1"/>
    <col min="14341" max="14341" width="19.5703125" style="14" customWidth="1"/>
    <col min="14342" max="14342" width="11" style="14" bestFit="1" customWidth="1"/>
    <col min="14343" max="14343" width="22.140625" style="14" customWidth="1"/>
    <col min="14344" max="14344" width="21.42578125" style="14" customWidth="1"/>
    <col min="14345" max="14592" width="11.42578125" style="14"/>
    <col min="14593" max="14593" width="21.140625" style="14" customWidth="1"/>
    <col min="14594" max="14594" width="53.7109375" style="14" customWidth="1"/>
    <col min="14595" max="14595" width="24.42578125" style="14" bestFit="1" customWidth="1"/>
    <col min="14596" max="14596" width="23.85546875" style="14" customWidth="1"/>
    <col min="14597" max="14597" width="19.5703125" style="14" customWidth="1"/>
    <col min="14598" max="14598" width="11" style="14" bestFit="1" customWidth="1"/>
    <col min="14599" max="14599" width="22.140625" style="14" customWidth="1"/>
    <col min="14600" max="14600" width="21.42578125" style="14" customWidth="1"/>
    <col min="14601" max="14848" width="11.42578125" style="14"/>
    <col min="14849" max="14849" width="21.140625" style="14" customWidth="1"/>
    <col min="14850" max="14850" width="53.7109375" style="14" customWidth="1"/>
    <col min="14851" max="14851" width="24.42578125" style="14" bestFit="1" customWidth="1"/>
    <col min="14852" max="14852" width="23.85546875" style="14" customWidth="1"/>
    <col min="14853" max="14853" width="19.5703125" style="14" customWidth="1"/>
    <col min="14854" max="14854" width="11" style="14" bestFit="1" customWidth="1"/>
    <col min="14855" max="14855" width="22.140625" style="14" customWidth="1"/>
    <col min="14856" max="14856" width="21.42578125" style="14" customWidth="1"/>
    <col min="14857" max="15104" width="11.42578125" style="14"/>
    <col min="15105" max="15105" width="21.140625" style="14" customWidth="1"/>
    <col min="15106" max="15106" width="53.7109375" style="14" customWidth="1"/>
    <col min="15107" max="15107" width="24.42578125" style="14" bestFit="1" customWidth="1"/>
    <col min="15108" max="15108" width="23.85546875" style="14" customWidth="1"/>
    <col min="15109" max="15109" width="19.5703125" style="14" customWidth="1"/>
    <col min="15110" max="15110" width="11" style="14" bestFit="1" customWidth="1"/>
    <col min="15111" max="15111" width="22.140625" style="14" customWidth="1"/>
    <col min="15112" max="15112" width="21.42578125" style="14" customWidth="1"/>
    <col min="15113" max="15360" width="11.42578125" style="14"/>
    <col min="15361" max="15361" width="21.140625" style="14" customWidth="1"/>
    <col min="15362" max="15362" width="53.7109375" style="14" customWidth="1"/>
    <col min="15363" max="15363" width="24.42578125" style="14" bestFit="1" customWidth="1"/>
    <col min="15364" max="15364" width="23.85546875" style="14" customWidth="1"/>
    <col min="15365" max="15365" width="19.5703125" style="14" customWidth="1"/>
    <col min="15366" max="15366" width="11" style="14" bestFit="1" customWidth="1"/>
    <col min="15367" max="15367" width="22.140625" style="14" customWidth="1"/>
    <col min="15368" max="15368" width="21.42578125" style="14" customWidth="1"/>
    <col min="15369" max="15616" width="11.42578125" style="14"/>
    <col min="15617" max="15617" width="21.140625" style="14" customWidth="1"/>
    <col min="15618" max="15618" width="53.7109375" style="14" customWidth="1"/>
    <col min="15619" max="15619" width="24.42578125" style="14" bestFit="1" customWidth="1"/>
    <col min="15620" max="15620" width="23.85546875" style="14" customWidth="1"/>
    <col min="15621" max="15621" width="19.5703125" style="14" customWidth="1"/>
    <col min="15622" max="15622" width="11" style="14" bestFit="1" customWidth="1"/>
    <col min="15623" max="15623" width="22.140625" style="14" customWidth="1"/>
    <col min="15624" max="15624" width="21.42578125" style="14" customWidth="1"/>
    <col min="15625" max="15872" width="11.42578125" style="14"/>
    <col min="15873" max="15873" width="21.140625" style="14" customWidth="1"/>
    <col min="15874" max="15874" width="53.7109375" style="14" customWidth="1"/>
    <col min="15875" max="15875" width="24.42578125" style="14" bestFit="1" customWidth="1"/>
    <col min="15876" max="15876" width="23.85546875" style="14" customWidth="1"/>
    <col min="15877" max="15877" width="19.5703125" style="14" customWidth="1"/>
    <col min="15878" max="15878" width="11" style="14" bestFit="1" customWidth="1"/>
    <col min="15879" max="15879" width="22.140625" style="14" customWidth="1"/>
    <col min="15880" max="15880" width="21.42578125" style="14" customWidth="1"/>
    <col min="15881" max="16128" width="11.42578125" style="14"/>
    <col min="16129" max="16129" width="21.140625" style="14" customWidth="1"/>
    <col min="16130" max="16130" width="53.7109375" style="14" customWidth="1"/>
    <col min="16131" max="16131" width="24.42578125" style="14" bestFit="1" customWidth="1"/>
    <col min="16132" max="16132" width="23.85546875" style="14" customWidth="1"/>
    <col min="16133" max="16133" width="19.5703125" style="14" customWidth="1"/>
    <col min="16134" max="16134" width="11" style="14" bestFit="1" customWidth="1"/>
    <col min="16135" max="16135" width="22.140625" style="14" customWidth="1"/>
    <col min="16136" max="16136" width="21.42578125" style="14" customWidth="1"/>
    <col min="16137" max="16384" width="11.42578125" style="14"/>
  </cols>
  <sheetData>
    <row r="1" spans="1:14" s="2" customFormat="1" ht="14.25" customHeight="1" x14ac:dyDescent="0.25">
      <c r="A1" s="1" t="s">
        <v>0</v>
      </c>
      <c r="B1" s="330" t="s">
        <v>1</v>
      </c>
      <c r="C1" s="330"/>
      <c r="D1" s="330"/>
      <c r="E1" s="330"/>
      <c r="F1" s="330"/>
      <c r="G1" s="330"/>
      <c r="H1" s="331" t="s">
        <v>2</v>
      </c>
    </row>
    <row r="2" spans="1:14" s="2" customFormat="1" ht="14.25" customHeight="1" x14ac:dyDescent="0.25">
      <c r="A2" s="3" t="s">
        <v>3</v>
      </c>
      <c r="B2" s="330"/>
      <c r="C2" s="330"/>
      <c r="D2" s="330"/>
      <c r="E2" s="330"/>
      <c r="F2" s="330"/>
      <c r="G2" s="330"/>
      <c r="H2" s="332"/>
    </row>
    <row r="3" spans="1:14" s="2" customFormat="1" ht="14.25" customHeight="1" x14ac:dyDescent="0.25">
      <c r="A3" s="3" t="s">
        <v>4</v>
      </c>
      <c r="B3" s="330" t="s">
        <v>5</v>
      </c>
      <c r="C3" s="330"/>
      <c r="D3" s="330"/>
      <c r="E3" s="330"/>
      <c r="F3" s="330"/>
      <c r="G3" s="330"/>
      <c r="H3" s="332"/>
    </row>
    <row r="4" spans="1:14" s="2" customFormat="1" ht="14.25" customHeight="1" x14ac:dyDescent="0.25">
      <c r="A4" s="3" t="s">
        <v>6</v>
      </c>
      <c r="B4" s="330"/>
      <c r="C4" s="330"/>
      <c r="D4" s="330"/>
      <c r="E4" s="330"/>
      <c r="F4" s="330"/>
      <c r="G4" s="330"/>
      <c r="H4" s="333"/>
    </row>
    <row r="5" spans="1:14" s="2" customFormat="1" ht="30.75" customHeight="1" x14ac:dyDescent="0.25">
      <c r="A5" s="334" t="s">
        <v>7</v>
      </c>
      <c r="B5" s="334"/>
      <c r="C5" s="334"/>
      <c r="D5" s="334"/>
      <c r="E5" s="334"/>
      <c r="F5" s="334"/>
      <c r="G5" s="334"/>
      <c r="H5" s="334"/>
    </row>
    <row r="6" spans="1:14" s="2" customFormat="1" ht="36.75" customHeight="1" x14ac:dyDescent="0.25">
      <c r="A6" s="334" t="s">
        <v>8</v>
      </c>
      <c r="B6" s="334"/>
      <c r="C6" s="334"/>
      <c r="D6" s="334"/>
      <c r="E6" s="334"/>
      <c r="F6" s="334"/>
      <c r="G6" s="334"/>
      <c r="H6" s="334"/>
    </row>
    <row r="7" spans="1:14" s="2" customFormat="1" ht="21.75" customHeight="1" x14ac:dyDescent="0.25">
      <c r="A7" s="310" t="s">
        <v>9</v>
      </c>
      <c r="B7" s="334"/>
      <c r="C7" s="334"/>
      <c r="D7" s="334"/>
      <c r="E7" s="334"/>
      <c r="F7" s="334"/>
      <c r="G7" s="335" t="s">
        <v>10</v>
      </c>
      <c r="H7" s="336"/>
    </row>
    <row r="8" spans="1:14" s="2" customFormat="1" ht="51.75" customHeight="1" x14ac:dyDescent="0.25">
      <c r="A8" s="310" t="s">
        <v>11</v>
      </c>
      <c r="B8" s="310"/>
      <c r="C8" s="310"/>
      <c r="D8" s="310"/>
      <c r="E8" s="311" t="s">
        <v>12</v>
      </c>
      <c r="F8" s="312"/>
      <c r="G8" s="312"/>
      <c r="H8" s="313"/>
    </row>
    <row r="9" spans="1:14" s="2" customFormat="1" ht="30.75" customHeight="1" x14ac:dyDescent="0.25">
      <c r="A9" s="314" t="s">
        <v>13</v>
      </c>
      <c r="B9" s="315"/>
      <c r="C9" s="316"/>
      <c r="D9" s="323" t="s">
        <v>14</v>
      </c>
      <c r="E9" s="324"/>
      <c r="F9" s="324"/>
      <c r="G9" s="324"/>
      <c r="H9" s="325"/>
    </row>
    <row r="10" spans="1:14" s="2" customFormat="1" ht="30.75" customHeight="1" x14ac:dyDescent="0.25">
      <c r="A10" s="317"/>
      <c r="B10" s="318"/>
      <c r="C10" s="319"/>
      <c r="D10" s="5" t="s">
        <v>15</v>
      </c>
      <c r="E10" s="5" t="s">
        <v>16</v>
      </c>
      <c r="F10" s="5" t="s">
        <v>17</v>
      </c>
      <c r="G10" s="5" t="s">
        <v>18</v>
      </c>
      <c r="H10" s="5" t="s">
        <v>19</v>
      </c>
    </row>
    <row r="11" spans="1:14" s="2" customFormat="1" ht="18.75" customHeight="1" x14ac:dyDescent="0.25">
      <c r="A11" s="320"/>
      <c r="B11" s="321"/>
      <c r="C11" s="322"/>
      <c r="D11" s="6" t="s">
        <v>20</v>
      </c>
      <c r="E11" s="6" t="s">
        <v>21</v>
      </c>
      <c r="F11" s="6" t="s">
        <v>22</v>
      </c>
      <c r="G11" s="6">
        <v>193</v>
      </c>
      <c r="H11" s="6">
        <v>193</v>
      </c>
      <c r="J11" s="326"/>
      <c r="K11" s="326"/>
      <c r="L11" s="326"/>
      <c r="M11" s="326"/>
      <c r="N11" s="326"/>
    </row>
    <row r="12" spans="1:14" s="2" customFormat="1" ht="30.75" customHeight="1" x14ac:dyDescent="0.25">
      <c r="A12" s="311" t="s">
        <v>23</v>
      </c>
      <c r="B12" s="313"/>
      <c r="C12" s="311" t="s">
        <v>24</v>
      </c>
      <c r="D12" s="312"/>
      <c r="E12" s="313"/>
      <c r="F12" s="327" t="s">
        <v>25</v>
      </c>
      <c r="G12" s="328"/>
      <c r="H12" s="329"/>
    </row>
    <row r="13" spans="1:14" s="8" customFormat="1" ht="33.75" customHeight="1" x14ac:dyDescent="0.25">
      <c r="A13" s="5" t="s">
        <v>26</v>
      </c>
      <c r="B13" s="7" t="s">
        <v>27</v>
      </c>
      <c r="C13" s="5" t="s">
        <v>28</v>
      </c>
      <c r="D13" s="5" t="s">
        <v>29</v>
      </c>
      <c r="E13" s="5" t="s">
        <v>30</v>
      </c>
      <c r="F13" s="5" t="s">
        <v>31</v>
      </c>
      <c r="G13" s="5" t="s">
        <v>32</v>
      </c>
      <c r="H13" s="5" t="s">
        <v>33</v>
      </c>
    </row>
    <row r="14" spans="1:14" s="8" customFormat="1" ht="409.5" x14ac:dyDescent="0.25">
      <c r="A14" s="6" t="s">
        <v>34</v>
      </c>
      <c r="B14" s="9" t="s">
        <v>35</v>
      </c>
      <c r="C14" s="6" t="s">
        <v>36</v>
      </c>
      <c r="D14" s="10" t="s">
        <v>37</v>
      </c>
      <c r="E14" s="10" t="s">
        <v>38</v>
      </c>
      <c r="F14" s="6">
        <v>1</v>
      </c>
      <c r="G14" s="11">
        <v>41115161</v>
      </c>
      <c r="H14" s="12"/>
    </row>
    <row r="15" spans="1:14" s="8" customFormat="1" ht="135" customHeight="1" x14ac:dyDescent="0.25">
      <c r="A15" s="6" t="s">
        <v>39</v>
      </c>
      <c r="B15" s="9" t="s">
        <v>40</v>
      </c>
      <c r="C15" s="6" t="s">
        <v>36</v>
      </c>
      <c r="D15" s="13" t="s">
        <v>41</v>
      </c>
      <c r="E15" s="13" t="s">
        <v>42</v>
      </c>
      <c r="F15" s="6">
        <v>1</v>
      </c>
      <c r="G15" s="11">
        <v>27856166</v>
      </c>
      <c r="H15" s="12"/>
    </row>
    <row r="16" spans="1:14" s="8" customFormat="1" ht="168" x14ac:dyDescent="0.25">
      <c r="A16" s="6" t="s">
        <v>43</v>
      </c>
      <c r="B16" s="9" t="s">
        <v>44</v>
      </c>
      <c r="C16" s="6" t="s">
        <v>36</v>
      </c>
      <c r="D16" s="10" t="s">
        <v>45</v>
      </c>
      <c r="E16" s="10" t="s">
        <v>46</v>
      </c>
      <c r="F16" s="6">
        <v>1</v>
      </c>
      <c r="G16" s="11">
        <v>417842488</v>
      </c>
      <c r="H16" s="12"/>
    </row>
    <row r="17" spans="1:8" s="2" customFormat="1" ht="94.5" customHeight="1" x14ac:dyDescent="0.25">
      <c r="A17" s="6" t="s">
        <v>47</v>
      </c>
      <c r="B17" s="9" t="s">
        <v>48</v>
      </c>
      <c r="C17" s="6" t="s">
        <v>36</v>
      </c>
      <c r="D17" s="10">
        <v>44166</v>
      </c>
      <c r="E17" s="10">
        <v>44195</v>
      </c>
      <c r="F17" s="6">
        <v>1</v>
      </c>
      <c r="G17" s="11">
        <v>314539</v>
      </c>
      <c r="H17" s="12"/>
    </row>
    <row r="18" spans="1:8" s="2" customFormat="1" ht="71.25" customHeight="1" x14ac:dyDescent="0.25">
      <c r="A18" s="304" t="s">
        <v>49</v>
      </c>
      <c r="B18" s="305"/>
      <c r="C18" s="306" t="s">
        <v>50</v>
      </c>
      <c r="D18" s="306"/>
      <c r="E18" s="306"/>
      <c r="F18" s="307" t="s">
        <v>51</v>
      </c>
      <c r="G18" s="308"/>
      <c r="H18" s="309"/>
    </row>
  </sheetData>
  <mergeCells count="18">
    <mergeCell ref="J11:N11"/>
    <mergeCell ref="A12:B12"/>
    <mergeCell ref="C12:E12"/>
    <mergeCell ref="F12:H12"/>
    <mergeCell ref="B1:G2"/>
    <mergeCell ref="H1:H4"/>
    <mergeCell ref="B3:G4"/>
    <mergeCell ref="A5:H5"/>
    <mergeCell ref="A6:H6"/>
    <mergeCell ref="A7:F7"/>
    <mergeCell ref="G7:H7"/>
    <mergeCell ref="A18:B18"/>
    <mergeCell ref="C18:E18"/>
    <mergeCell ref="F18:H18"/>
    <mergeCell ref="A8:D8"/>
    <mergeCell ref="E8:H8"/>
    <mergeCell ref="A9:C11"/>
    <mergeCell ref="D9:H9"/>
  </mergeCells>
  <printOptions horizontalCentered="1"/>
  <pageMargins left="0.39370078740157483" right="0.39370078740157483" top="0.78740157480314965" bottom="0.39370078740157483" header="0" footer="0"/>
  <pageSetup scale="66" fitToWidth="0" orientation="landscape" horizontalDpi="1200" verticalDpi="1200" r:id="rId1"/>
  <headerFooter>
    <oddHeader xml:space="preserve">&amp;RPagina &amp;P de &amp;N    </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4847-8A61-45FD-AD7A-3FA083598555}">
  <sheetPr>
    <pageSetUpPr fitToPage="1"/>
  </sheetPr>
  <dimension ref="A1:N23"/>
  <sheetViews>
    <sheetView showGridLines="0" view="pageBreakPreview" zoomScale="85" zoomScaleNormal="85" zoomScaleSheetLayoutView="85" workbookViewId="0">
      <selection activeCell="D15" sqref="D15"/>
    </sheetView>
  </sheetViews>
  <sheetFormatPr baseColWidth="10" defaultRowHeight="33" customHeight="1" x14ac:dyDescent="0.25"/>
  <cols>
    <col min="1" max="1" width="27" style="14" customWidth="1"/>
    <col min="2" max="2" width="45.5703125" style="14" customWidth="1"/>
    <col min="3" max="3" width="26.7109375" style="14" customWidth="1"/>
    <col min="4" max="5" width="15.7109375" style="15" customWidth="1"/>
    <col min="6" max="6" width="17.42578125" style="15" customWidth="1"/>
    <col min="7" max="7" width="18.7109375" style="15" customWidth="1"/>
    <col min="8" max="8" width="21.42578125" style="14" customWidth="1"/>
    <col min="9" max="256" width="11.42578125" style="14"/>
    <col min="257" max="257" width="27" style="14" customWidth="1"/>
    <col min="258" max="258" width="45.5703125" style="14" customWidth="1"/>
    <col min="259" max="259" width="26.7109375" style="14" customWidth="1"/>
    <col min="260" max="261" width="15.7109375" style="14" customWidth="1"/>
    <col min="262" max="262" width="17.42578125" style="14" customWidth="1"/>
    <col min="263" max="263" width="18.7109375" style="14" customWidth="1"/>
    <col min="264" max="264" width="21.42578125" style="14" customWidth="1"/>
    <col min="265" max="512" width="11.42578125" style="14"/>
    <col min="513" max="513" width="27" style="14" customWidth="1"/>
    <col min="514" max="514" width="45.5703125" style="14" customWidth="1"/>
    <col min="515" max="515" width="26.7109375" style="14" customWidth="1"/>
    <col min="516" max="517" width="15.7109375" style="14" customWidth="1"/>
    <col min="518" max="518" width="17.42578125" style="14" customWidth="1"/>
    <col min="519" max="519" width="18.7109375" style="14" customWidth="1"/>
    <col min="520" max="520" width="21.42578125" style="14" customWidth="1"/>
    <col min="521" max="768" width="11.42578125" style="14"/>
    <col min="769" max="769" width="27" style="14" customWidth="1"/>
    <col min="770" max="770" width="45.5703125" style="14" customWidth="1"/>
    <col min="771" max="771" width="26.7109375" style="14" customWidth="1"/>
    <col min="772" max="773" width="15.7109375" style="14" customWidth="1"/>
    <col min="774" max="774" width="17.42578125" style="14" customWidth="1"/>
    <col min="775" max="775" width="18.7109375" style="14" customWidth="1"/>
    <col min="776" max="776" width="21.42578125" style="14" customWidth="1"/>
    <col min="777" max="1024" width="11.42578125" style="14"/>
    <col min="1025" max="1025" width="27" style="14" customWidth="1"/>
    <col min="1026" max="1026" width="45.5703125" style="14" customWidth="1"/>
    <col min="1027" max="1027" width="26.7109375" style="14" customWidth="1"/>
    <col min="1028" max="1029" width="15.7109375" style="14" customWidth="1"/>
    <col min="1030" max="1030" width="17.42578125" style="14" customWidth="1"/>
    <col min="1031" max="1031" width="18.7109375" style="14" customWidth="1"/>
    <col min="1032" max="1032" width="21.42578125" style="14" customWidth="1"/>
    <col min="1033" max="1280" width="11.42578125" style="14"/>
    <col min="1281" max="1281" width="27" style="14" customWidth="1"/>
    <col min="1282" max="1282" width="45.5703125" style="14" customWidth="1"/>
    <col min="1283" max="1283" width="26.7109375" style="14" customWidth="1"/>
    <col min="1284" max="1285" width="15.7109375" style="14" customWidth="1"/>
    <col min="1286" max="1286" width="17.42578125" style="14" customWidth="1"/>
    <col min="1287" max="1287" width="18.7109375" style="14" customWidth="1"/>
    <col min="1288" max="1288" width="21.42578125" style="14" customWidth="1"/>
    <col min="1289" max="1536" width="11.42578125" style="14"/>
    <col min="1537" max="1537" width="27" style="14" customWidth="1"/>
    <col min="1538" max="1538" width="45.5703125" style="14" customWidth="1"/>
    <col min="1539" max="1539" width="26.7109375" style="14" customWidth="1"/>
    <col min="1540" max="1541" width="15.7109375" style="14" customWidth="1"/>
    <col min="1542" max="1542" width="17.42578125" style="14" customWidth="1"/>
    <col min="1543" max="1543" width="18.7109375" style="14" customWidth="1"/>
    <col min="1544" max="1544" width="21.42578125" style="14" customWidth="1"/>
    <col min="1545" max="1792" width="11.42578125" style="14"/>
    <col min="1793" max="1793" width="27" style="14" customWidth="1"/>
    <col min="1794" max="1794" width="45.5703125" style="14" customWidth="1"/>
    <col min="1795" max="1795" width="26.7109375" style="14" customWidth="1"/>
    <col min="1796" max="1797" width="15.7109375" style="14" customWidth="1"/>
    <col min="1798" max="1798" width="17.42578125" style="14" customWidth="1"/>
    <col min="1799" max="1799" width="18.7109375" style="14" customWidth="1"/>
    <col min="1800" max="1800" width="21.42578125" style="14" customWidth="1"/>
    <col min="1801" max="2048" width="11.42578125" style="14"/>
    <col min="2049" max="2049" width="27" style="14" customWidth="1"/>
    <col min="2050" max="2050" width="45.5703125" style="14" customWidth="1"/>
    <col min="2051" max="2051" width="26.7109375" style="14" customWidth="1"/>
    <col min="2052" max="2053" width="15.7109375" style="14" customWidth="1"/>
    <col min="2054" max="2054" width="17.42578125" style="14" customWidth="1"/>
    <col min="2055" max="2055" width="18.7109375" style="14" customWidth="1"/>
    <col min="2056" max="2056" width="21.42578125" style="14" customWidth="1"/>
    <col min="2057" max="2304" width="11.42578125" style="14"/>
    <col min="2305" max="2305" width="27" style="14" customWidth="1"/>
    <col min="2306" max="2306" width="45.5703125" style="14" customWidth="1"/>
    <col min="2307" max="2307" width="26.7109375" style="14" customWidth="1"/>
    <col min="2308" max="2309" width="15.7109375" style="14" customWidth="1"/>
    <col min="2310" max="2310" width="17.42578125" style="14" customWidth="1"/>
    <col min="2311" max="2311" width="18.7109375" style="14" customWidth="1"/>
    <col min="2312" max="2312" width="21.42578125" style="14" customWidth="1"/>
    <col min="2313" max="2560" width="11.42578125" style="14"/>
    <col min="2561" max="2561" width="27" style="14" customWidth="1"/>
    <col min="2562" max="2562" width="45.5703125" style="14" customWidth="1"/>
    <col min="2563" max="2563" width="26.7109375" style="14" customWidth="1"/>
    <col min="2564" max="2565" width="15.7109375" style="14" customWidth="1"/>
    <col min="2566" max="2566" width="17.42578125" style="14" customWidth="1"/>
    <col min="2567" max="2567" width="18.7109375" style="14" customWidth="1"/>
    <col min="2568" max="2568" width="21.42578125" style="14" customWidth="1"/>
    <col min="2569" max="2816" width="11.42578125" style="14"/>
    <col min="2817" max="2817" width="27" style="14" customWidth="1"/>
    <col min="2818" max="2818" width="45.5703125" style="14" customWidth="1"/>
    <col min="2819" max="2819" width="26.7109375" style="14" customWidth="1"/>
    <col min="2820" max="2821" width="15.7109375" style="14" customWidth="1"/>
    <col min="2822" max="2822" width="17.42578125" style="14" customWidth="1"/>
    <col min="2823" max="2823" width="18.7109375" style="14" customWidth="1"/>
    <col min="2824" max="2824" width="21.42578125" style="14" customWidth="1"/>
    <col min="2825" max="3072" width="11.42578125" style="14"/>
    <col min="3073" max="3073" width="27" style="14" customWidth="1"/>
    <col min="3074" max="3074" width="45.5703125" style="14" customWidth="1"/>
    <col min="3075" max="3075" width="26.7109375" style="14" customWidth="1"/>
    <col min="3076" max="3077" width="15.7109375" style="14" customWidth="1"/>
    <col min="3078" max="3078" width="17.42578125" style="14" customWidth="1"/>
    <col min="3079" max="3079" width="18.7109375" style="14" customWidth="1"/>
    <col min="3080" max="3080" width="21.42578125" style="14" customWidth="1"/>
    <col min="3081" max="3328" width="11.42578125" style="14"/>
    <col min="3329" max="3329" width="27" style="14" customWidth="1"/>
    <col min="3330" max="3330" width="45.5703125" style="14" customWidth="1"/>
    <col min="3331" max="3331" width="26.7109375" style="14" customWidth="1"/>
    <col min="3332" max="3333" width="15.7109375" style="14" customWidth="1"/>
    <col min="3334" max="3334" width="17.42578125" style="14" customWidth="1"/>
    <col min="3335" max="3335" width="18.7109375" style="14" customWidth="1"/>
    <col min="3336" max="3336" width="21.42578125" style="14" customWidth="1"/>
    <col min="3337" max="3584" width="11.42578125" style="14"/>
    <col min="3585" max="3585" width="27" style="14" customWidth="1"/>
    <col min="3586" max="3586" width="45.5703125" style="14" customWidth="1"/>
    <col min="3587" max="3587" width="26.7109375" style="14" customWidth="1"/>
    <col min="3588" max="3589" width="15.7109375" style="14" customWidth="1"/>
    <col min="3590" max="3590" width="17.42578125" style="14" customWidth="1"/>
    <col min="3591" max="3591" width="18.7109375" style="14" customWidth="1"/>
    <col min="3592" max="3592" width="21.42578125" style="14" customWidth="1"/>
    <col min="3593" max="3840" width="11.42578125" style="14"/>
    <col min="3841" max="3841" width="27" style="14" customWidth="1"/>
    <col min="3842" max="3842" width="45.5703125" style="14" customWidth="1"/>
    <col min="3843" max="3843" width="26.7109375" style="14" customWidth="1"/>
    <col min="3844" max="3845" width="15.7109375" style="14" customWidth="1"/>
    <col min="3846" max="3846" width="17.42578125" style="14" customWidth="1"/>
    <col min="3847" max="3847" width="18.7109375" style="14" customWidth="1"/>
    <col min="3848" max="3848" width="21.42578125" style="14" customWidth="1"/>
    <col min="3849" max="4096" width="11.42578125" style="14"/>
    <col min="4097" max="4097" width="27" style="14" customWidth="1"/>
    <col min="4098" max="4098" width="45.5703125" style="14" customWidth="1"/>
    <col min="4099" max="4099" width="26.7109375" style="14" customWidth="1"/>
    <col min="4100" max="4101" width="15.7109375" style="14" customWidth="1"/>
    <col min="4102" max="4102" width="17.42578125" style="14" customWidth="1"/>
    <col min="4103" max="4103" width="18.7109375" style="14" customWidth="1"/>
    <col min="4104" max="4104" width="21.42578125" style="14" customWidth="1"/>
    <col min="4105" max="4352" width="11.42578125" style="14"/>
    <col min="4353" max="4353" width="27" style="14" customWidth="1"/>
    <col min="4354" max="4354" width="45.5703125" style="14" customWidth="1"/>
    <col min="4355" max="4355" width="26.7109375" style="14" customWidth="1"/>
    <col min="4356" max="4357" width="15.7109375" style="14" customWidth="1"/>
    <col min="4358" max="4358" width="17.42578125" style="14" customWidth="1"/>
    <col min="4359" max="4359" width="18.7109375" style="14" customWidth="1"/>
    <col min="4360" max="4360" width="21.42578125" style="14" customWidth="1"/>
    <col min="4361" max="4608" width="11.42578125" style="14"/>
    <col min="4609" max="4609" width="27" style="14" customWidth="1"/>
    <col min="4610" max="4610" width="45.5703125" style="14" customWidth="1"/>
    <col min="4611" max="4611" width="26.7109375" style="14" customWidth="1"/>
    <col min="4612" max="4613" width="15.7109375" style="14" customWidth="1"/>
    <col min="4614" max="4614" width="17.42578125" style="14" customWidth="1"/>
    <col min="4615" max="4615" width="18.7109375" style="14" customWidth="1"/>
    <col min="4616" max="4616" width="21.42578125" style="14" customWidth="1"/>
    <col min="4617" max="4864" width="11.42578125" style="14"/>
    <col min="4865" max="4865" width="27" style="14" customWidth="1"/>
    <col min="4866" max="4866" width="45.5703125" style="14" customWidth="1"/>
    <col min="4867" max="4867" width="26.7109375" style="14" customWidth="1"/>
    <col min="4868" max="4869" width="15.7109375" style="14" customWidth="1"/>
    <col min="4870" max="4870" width="17.42578125" style="14" customWidth="1"/>
    <col min="4871" max="4871" width="18.7109375" style="14" customWidth="1"/>
    <col min="4872" max="4872" width="21.42578125" style="14" customWidth="1"/>
    <col min="4873" max="5120" width="11.42578125" style="14"/>
    <col min="5121" max="5121" width="27" style="14" customWidth="1"/>
    <col min="5122" max="5122" width="45.5703125" style="14" customWidth="1"/>
    <col min="5123" max="5123" width="26.7109375" style="14" customWidth="1"/>
    <col min="5124" max="5125" width="15.7109375" style="14" customWidth="1"/>
    <col min="5126" max="5126" width="17.42578125" style="14" customWidth="1"/>
    <col min="5127" max="5127" width="18.7109375" style="14" customWidth="1"/>
    <col min="5128" max="5128" width="21.42578125" style="14" customWidth="1"/>
    <col min="5129" max="5376" width="11.42578125" style="14"/>
    <col min="5377" max="5377" width="27" style="14" customWidth="1"/>
    <col min="5378" max="5378" width="45.5703125" style="14" customWidth="1"/>
    <col min="5379" max="5379" width="26.7109375" style="14" customWidth="1"/>
    <col min="5380" max="5381" width="15.7109375" style="14" customWidth="1"/>
    <col min="5382" max="5382" width="17.42578125" style="14" customWidth="1"/>
    <col min="5383" max="5383" width="18.7109375" style="14" customWidth="1"/>
    <col min="5384" max="5384" width="21.42578125" style="14" customWidth="1"/>
    <col min="5385" max="5632" width="11.42578125" style="14"/>
    <col min="5633" max="5633" width="27" style="14" customWidth="1"/>
    <col min="5634" max="5634" width="45.5703125" style="14" customWidth="1"/>
    <col min="5635" max="5635" width="26.7109375" style="14" customWidth="1"/>
    <col min="5636" max="5637" width="15.7109375" style="14" customWidth="1"/>
    <col min="5638" max="5638" width="17.42578125" style="14" customWidth="1"/>
    <col min="5639" max="5639" width="18.7109375" style="14" customWidth="1"/>
    <col min="5640" max="5640" width="21.42578125" style="14" customWidth="1"/>
    <col min="5641" max="5888" width="11.42578125" style="14"/>
    <col min="5889" max="5889" width="27" style="14" customWidth="1"/>
    <col min="5890" max="5890" width="45.5703125" style="14" customWidth="1"/>
    <col min="5891" max="5891" width="26.7109375" style="14" customWidth="1"/>
    <col min="5892" max="5893" width="15.7109375" style="14" customWidth="1"/>
    <col min="5894" max="5894" width="17.42578125" style="14" customWidth="1"/>
    <col min="5895" max="5895" width="18.7109375" style="14" customWidth="1"/>
    <col min="5896" max="5896" width="21.42578125" style="14" customWidth="1"/>
    <col min="5897" max="6144" width="11.42578125" style="14"/>
    <col min="6145" max="6145" width="27" style="14" customWidth="1"/>
    <col min="6146" max="6146" width="45.5703125" style="14" customWidth="1"/>
    <col min="6147" max="6147" width="26.7109375" style="14" customWidth="1"/>
    <col min="6148" max="6149" width="15.7109375" style="14" customWidth="1"/>
    <col min="6150" max="6150" width="17.42578125" style="14" customWidth="1"/>
    <col min="6151" max="6151" width="18.7109375" style="14" customWidth="1"/>
    <col min="6152" max="6152" width="21.42578125" style="14" customWidth="1"/>
    <col min="6153" max="6400" width="11.42578125" style="14"/>
    <col min="6401" max="6401" width="27" style="14" customWidth="1"/>
    <col min="6402" max="6402" width="45.5703125" style="14" customWidth="1"/>
    <col min="6403" max="6403" width="26.7109375" style="14" customWidth="1"/>
    <col min="6404" max="6405" width="15.7109375" style="14" customWidth="1"/>
    <col min="6406" max="6406" width="17.42578125" style="14" customWidth="1"/>
    <col min="6407" max="6407" width="18.7109375" style="14" customWidth="1"/>
    <col min="6408" max="6408" width="21.42578125" style="14" customWidth="1"/>
    <col min="6409" max="6656" width="11.42578125" style="14"/>
    <col min="6657" max="6657" width="27" style="14" customWidth="1"/>
    <col min="6658" max="6658" width="45.5703125" style="14" customWidth="1"/>
    <col min="6659" max="6659" width="26.7109375" style="14" customWidth="1"/>
    <col min="6660" max="6661" width="15.7109375" style="14" customWidth="1"/>
    <col min="6662" max="6662" width="17.42578125" style="14" customWidth="1"/>
    <col min="6663" max="6663" width="18.7109375" style="14" customWidth="1"/>
    <col min="6664" max="6664" width="21.42578125" style="14" customWidth="1"/>
    <col min="6665" max="6912" width="11.42578125" style="14"/>
    <col min="6913" max="6913" width="27" style="14" customWidth="1"/>
    <col min="6914" max="6914" width="45.5703125" style="14" customWidth="1"/>
    <col min="6915" max="6915" width="26.7109375" style="14" customWidth="1"/>
    <col min="6916" max="6917" width="15.7109375" style="14" customWidth="1"/>
    <col min="6918" max="6918" width="17.42578125" style="14" customWidth="1"/>
    <col min="6919" max="6919" width="18.7109375" style="14" customWidth="1"/>
    <col min="6920" max="6920" width="21.42578125" style="14" customWidth="1"/>
    <col min="6921" max="7168" width="11.42578125" style="14"/>
    <col min="7169" max="7169" width="27" style="14" customWidth="1"/>
    <col min="7170" max="7170" width="45.5703125" style="14" customWidth="1"/>
    <col min="7171" max="7171" width="26.7109375" style="14" customWidth="1"/>
    <col min="7172" max="7173" width="15.7109375" style="14" customWidth="1"/>
    <col min="7174" max="7174" width="17.42578125" style="14" customWidth="1"/>
    <col min="7175" max="7175" width="18.7109375" style="14" customWidth="1"/>
    <col min="7176" max="7176" width="21.42578125" style="14" customWidth="1"/>
    <col min="7177" max="7424" width="11.42578125" style="14"/>
    <col min="7425" max="7425" width="27" style="14" customWidth="1"/>
    <col min="7426" max="7426" width="45.5703125" style="14" customWidth="1"/>
    <col min="7427" max="7427" width="26.7109375" style="14" customWidth="1"/>
    <col min="7428" max="7429" width="15.7109375" style="14" customWidth="1"/>
    <col min="7430" max="7430" width="17.42578125" style="14" customWidth="1"/>
    <col min="7431" max="7431" width="18.7109375" style="14" customWidth="1"/>
    <col min="7432" max="7432" width="21.42578125" style="14" customWidth="1"/>
    <col min="7433" max="7680" width="11.42578125" style="14"/>
    <col min="7681" max="7681" width="27" style="14" customWidth="1"/>
    <col min="7682" max="7682" width="45.5703125" style="14" customWidth="1"/>
    <col min="7683" max="7683" width="26.7109375" style="14" customWidth="1"/>
    <col min="7684" max="7685" width="15.7109375" style="14" customWidth="1"/>
    <col min="7686" max="7686" width="17.42578125" style="14" customWidth="1"/>
    <col min="7687" max="7687" width="18.7109375" style="14" customWidth="1"/>
    <col min="7688" max="7688" width="21.42578125" style="14" customWidth="1"/>
    <col min="7689" max="7936" width="11.42578125" style="14"/>
    <col min="7937" max="7937" width="27" style="14" customWidth="1"/>
    <col min="7938" max="7938" width="45.5703125" style="14" customWidth="1"/>
    <col min="7939" max="7939" width="26.7109375" style="14" customWidth="1"/>
    <col min="7940" max="7941" width="15.7109375" style="14" customWidth="1"/>
    <col min="7942" max="7942" width="17.42578125" style="14" customWidth="1"/>
    <col min="7943" max="7943" width="18.7109375" style="14" customWidth="1"/>
    <col min="7944" max="7944" width="21.42578125" style="14" customWidth="1"/>
    <col min="7945" max="8192" width="11.42578125" style="14"/>
    <col min="8193" max="8193" width="27" style="14" customWidth="1"/>
    <col min="8194" max="8194" width="45.5703125" style="14" customWidth="1"/>
    <col min="8195" max="8195" width="26.7109375" style="14" customWidth="1"/>
    <col min="8196" max="8197" width="15.7109375" style="14" customWidth="1"/>
    <col min="8198" max="8198" width="17.42578125" style="14" customWidth="1"/>
    <col min="8199" max="8199" width="18.7109375" style="14" customWidth="1"/>
    <col min="8200" max="8200" width="21.42578125" style="14" customWidth="1"/>
    <col min="8201" max="8448" width="11.42578125" style="14"/>
    <col min="8449" max="8449" width="27" style="14" customWidth="1"/>
    <col min="8450" max="8450" width="45.5703125" style="14" customWidth="1"/>
    <col min="8451" max="8451" width="26.7109375" style="14" customWidth="1"/>
    <col min="8452" max="8453" width="15.7109375" style="14" customWidth="1"/>
    <col min="8454" max="8454" width="17.42578125" style="14" customWidth="1"/>
    <col min="8455" max="8455" width="18.7109375" style="14" customWidth="1"/>
    <col min="8456" max="8456" width="21.42578125" style="14" customWidth="1"/>
    <col min="8457" max="8704" width="11.42578125" style="14"/>
    <col min="8705" max="8705" width="27" style="14" customWidth="1"/>
    <col min="8706" max="8706" width="45.5703125" style="14" customWidth="1"/>
    <col min="8707" max="8707" width="26.7109375" style="14" customWidth="1"/>
    <col min="8708" max="8709" width="15.7109375" style="14" customWidth="1"/>
    <col min="8710" max="8710" width="17.42578125" style="14" customWidth="1"/>
    <col min="8711" max="8711" width="18.7109375" style="14" customWidth="1"/>
    <col min="8712" max="8712" width="21.42578125" style="14" customWidth="1"/>
    <col min="8713" max="8960" width="11.42578125" style="14"/>
    <col min="8961" max="8961" width="27" style="14" customWidth="1"/>
    <col min="8962" max="8962" width="45.5703125" style="14" customWidth="1"/>
    <col min="8963" max="8963" width="26.7109375" style="14" customWidth="1"/>
    <col min="8964" max="8965" width="15.7109375" style="14" customWidth="1"/>
    <col min="8966" max="8966" width="17.42578125" style="14" customWidth="1"/>
    <col min="8967" max="8967" width="18.7109375" style="14" customWidth="1"/>
    <col min="8968" max="8968" width="21.42578125" style="14" customWidth="1"/>
    <col min="8969" max="9216" width="11.42578125" style="14"/>
    <col min="9217" max="9217" width="27" style="14" customWidth="1"/>
    <col min="9218" max="9218" width="45.5703125" style="14" customWidth="1"/>
    <col min="9219" max="9219" width="26.7109375" style="14" customWidth="1"/>
    <col min="9220" max="9221" width="15.7109375" style="14" customWidth="1"/>
    <col min="9222" max="9222" width="17.42578125" style="14" customWidth="1"/>
    <col min="9223" max="9223" width="18.7109375" style="14" customWidth="1"/>
    <col min="9224" max="9224" width="21.42578125" style="14" customWidth="1"/>
    <col min="9225" max="9472" width="11.42578125" style="14"/>
    <col min="9473" max="9473" width="27" style="14" customWidth="1"/>
    <col min="9474" max="9474" width="45.5703125" style="14" customWidth="1"/>
    <col min="9475" max="9475" width="26.7109375" style="14" customWidth="1"/>
    <col min="9476" max="9477" width="15.7109375" style="14" customWidth="1"/>
    <col min="9478" max="9478" width="17.42578125" style="14" customWidth="1"/>
    <col min="9479" max="9479" width="18.7109375" style="14" customWidth="1"/>
    <col min="9480" max="9480" width="21.42578125" style="14" customWidth="1"/>
    <col min="9481" max="9728" width="11.42578125" style="14"/>
    <col min="9729" max="9729" width="27" style="14" customWidth="1"/>
    <col min="9730" max="9730" width="45.5703125" style="14" customWidth="1"/>
    <col min="9731" max="9731" width="26.7109375" style="14" customWidth="1"/>
    <col min="9732" max="9733" width="15.7109375" style="14" customWidth="1"/>
    <col min="9734" max="9734" width="17.42578125" style="14" customWidth="1"/>
    <col min="9735" max="9735" width="18.7109375" style="14" customWidth="1"/>
    <col min="9736" max="9736" width="21.42578125" style="14" customWidth="1"/>
    <col min="9737" max="9984" width="11.42578125" style="14"/>
    <col min="9985" max="9985" width="27" style="14" customWidth="1"/>
    <col min="9986" max="9986" width="45.5703125" style="14" customWidth="1"/>
    <col min="9987" max="9987" width="26.7109375" style="14" customWidth="1"/>
    <col min="9988" max="9989" width="15.7109375" style="14" customWidth="1"/>
    <col min="9990" max="9990" width="17.42578125" style="14" customWidth="1"/>
    <col min="9991" max="9991" width="18.7109375" style="14" customWidth="1"/>
    <col min="9992" max="9992" width="21.42578125" style="14" customWidth="1"/>
    <col min="9993" max="10240" width="11.42578125" style="14"/>
    <col min="10241" max="10241" width="27" style="14" customWidth="1"/>
    <col min="10242" max="10242" width="45.5703125" style="14" customWidth="1"/>
    <col min="10243" max="10243" width="26.7109375" style="14" customWidth="1"/>
    <col min="10244" max="10245" width="15.7109375" style="14" customWidth="1"/>
    <col min="10246" max="10246" width="17.42578125" style="14" customWidth="1"/>
    <col min="10247" max="10247" width="18.7109375" style="14" customWidth="1"/>
    <col min="10248" max="10248" width="21.42578125" style="14" customWidth="1"/>
    <col min="10249" max="10496" width="11.42578125" style="14"/>
    <col min="10497" max="10497" width="27" style="14" customWidth="1"/>
    <col min="10498" max="10498" width="45.5703125" style="14" customWidth="1"/>
    <col min="10499" max="10499" width="26.7109375" style="14" customWidth="1"/>
    <col min="10500" max="10501" width="15.7109375" style="14" customWidth="1"/>
    <col min="10502" max="10502" width="17.42578125" style="14" customWidth="1"/>
    <col min="10503" max="10503" width="18.7109375" style="14" customWidth="1"/>
    <col min="10504" max="10504" width="21.42578125" style="14" customWidth="1"/>
    <col min="10505" max="10752" width="11.42578125" style="14"/>
    <col min="10753" max="10753" width="27" style="14" customWidth="1"/>
    <col min="10754" max="10754" width="45.5703125" style="14" customWidth="1"/>
    <col min="10755" max="10755" width="26.7109375" style="14" customWidth="1"/>
    <col min="10756" max="10757" width="15.7109375" style="14" customWidth="1"/>
    <col min="10758" max="10758" width="17.42578125" style="14" customWidth="1"/>
    <col min="10759" max="10759" width="18.7109375" style="14" customWidth="1"/>
    <col min="10760" max="10760" width="21.42578125" style="14" customWidth="1"/>
    <col min="10761" max="11008" width="11.42578125" style="14"/>
    <col min="11009" max="11009" width="27" style="14" customWidth="1"/>
    <col min="11010" max="11010" width="45.5703125" style="14" customWidth="1"/>
    <col min="11011" max="11011" width="26.7109375" style="14" customWidth="1"/>
    <col min="11012" max="11013" width="15.7109375" style="14" customWidth="1"/>
    <col min="11014" max="11014" width="17.42578125" style="14" customWidth="1"/>
    <col min="11015" max="11015" width="18.7109375" style="14" customWidth="1"/>
    <col min="11016" max="11016" width="21.42578125" style="14" customWidth="1"/>
    <col min="11017" max="11264" width="11.42578125" style="14"/>
    <col min="11265" max="11265" width="27" style="14" customWidth="1"/>
    <col min="11266" max="11266" width="45.5703125" style="14" customWidth="1"/>
    <col min="11267" max="11267" width="26.7109375" style="14" customWidth="1"/>
    <col min="11268" max="11269" width="15.7109375" style="14" customWidth="1"/>
    <col min="11270" max="11270" width="17.42578125" style="14" customWidth="1"/>
    <col min="11271" max="11271" width="18.7109375" style="14" customWidth="1"/>
    <col min="11272" max="11272" width="21.42578125" style="14" customWidth="1"/>
    <col min="11273" max="11520" width="11.42578125" style="14"/>
    <col min="11521" max="11521" width="27" style="14" customWidth="1"/>
    <col min="11522" max="11522" width="45.5703125" style="14" customWidth="1"/>
    <col min="11523" max="11523" width="26.7109375" style="14" customWidth="1"/>
    <col min="11524" max="11525" width="15.7109375" style="14" customWidth="1"/>
    <col min="11526" max="11526" width="17.42578125" style="14" customWidth="1"/>
    <col min="11527" max="11527" width="18.7109375" style="14" customWidth="1"/>
    <col min="11528" max="11528" width="21.42578125" style="14" customWidth="1"/>
    <col min="11529" max="11776" width="11.42578125" style="14"/>
    <col min="11777" max="11777" width="27" style="14" customWidth="1"/>
    <col min="11778" max="11778" width="45.5703125" style="14" customWidth="1"/>
    <col min="11779" max="11779" width="26.7109375" style="14" customWidth="1"/>
    <col min="11780" max="11781" width="15.7109375" style="14" customWidth="1"/>
    <col min="11782" max="11782" width="17.42578125" style="14" customWidth="1"/>
    <col min="11783" max="11783" width="18.7109375" style="14" customWidth="1"/>
    <col min="11784" max="11784" width="21.42578125" style="14" customWidth="1"/>
    <col min="11785" max="12032" width="11.42578125" style="14"/>
    <col min="12033" max="12033" width="27" style="14" customWidth="1"/>
    <col min="12034" max="12034" width="45.5703125" style="14" customWidth="1"/>
    <col min="12035" max="12035" width="26.7109375" style="14" customWidth="1"/>
    <col min="12036" max="12037" width="15.7109375" style="14" customWidth="1"/>
    <col min="12038" max="12038" width="17.42578125" style="14" customWidth="1"/>
    <col min="12039" max="12039" width="18.7109375" style="14" customWidth="1"/>
    <col min="12040" max="12040" width="21.42578125" style="14" customWidth="1"/>
    <col min="12041" max="12288" width="11.42578125" style="14"/>
    <col min="12289" max="12289" width="27" style="14" customWidth="1"/>
    <col min="12290" max="12290" width="45.5703125" style="14" customWidth="1"/>
    <col min="12291" max="12291" width="26.7109375" style="14" customWidth="1"/>
    <col min="12292" max="12293" width="15.7109375" style="14" customWidth="1"/>
    <col min="12294" max="12294" width="17.42578125" style="14" customWidth="1"/>
    <col min="12295" max="12295" width="18.7109375" style="14" customWidth="1"/>
    <col min="12296" max="12296" width="21.42578125" style="14" customWidth="1"/>
    <col min="12297" max="12544" width="11.42578125" style="14"/>
    <col min="12545" max="12545" width="27" style="14" customWidth="1"/>
    <col min="12546" max="12546" width="45.5703125" style="14" customWidth="1"/>
    <col min="12547" max="12547" width="26.7109375" style="14" customWidth="1"/>
    <col min="12548" max="12549" width="15.7109375" style="14" customWidth="1"/>
    <col min="12550" max="12550" width="17.42578125" style="14" customWidth="1"/>
    <col min="12551" max="12551" width="18.7109375" style="14" customWidth="1"/>
    <col min="12552" max="12552" width="21.42578125" style="14" customWidth="1"/>
    <col min="12553" max="12800" width="11.42578125" style="14"/>
    <col min="12801" max="12801" width="27" style="14" customWidth="1"/>
    <col min="12802" max="12802" width="45.5703125" style="14" customWidth="1"/>
    <col min="12803" max="12803" width="26.7109375" style="14" customWidth="1"/>
    <col min="12804" max="12805" width="15.7109375" style="14" customWidth="1"/>
    <col min="12806" max="12806" width="17.42578125" style="14" customWidth="1"/>
    <col min="12807" max="12807" width="18.7109375" style="14" customWidth="1"/>
    <col min="12808" max="12808" width="21.42578125" style="14" customWidth="1"/>
    <col min="12809" max="13056" width="11.42578125" style="14"/>
    <col min="13057" max="13057" width="27" style="14" customWidth="1"/>
    <col min="13058" max="13058" width="45.5703125" style="14" customWidth="1"/>
    <col min="13059" max="13059" width="26.7109375" style="14" customWidth="1"/>
    <col min="13060" max="13061" width="15.7109375" style="14" customWidth="1"/>
    <col min="13062" max="13062" width="17.42578125" style="14" customWidth="1"/>
    <col min="13063" max="13063" width="18.7109375" style="14" customWidth="1"/>
    <col min="13064" max="13064" width="21.42578125" style="14" customWidth="1"/>
    <col min="13065" max="13312" width="11.42578125" style="14"/>
    <col min="13313" max="13313" width="27" style="14" customWidth="1"/>
    <col min="13314" max="13314" width="45.5703125" style="14" customWidth="1"/>
    <col min="13315" max="13315" width="26.7109375" style="14" customWidth="1"/>
    <col min="13316" max="13317" width="15.7109375" style="14" customWidth="1"/>
    <col min="13318" max="13318" width="17.42578125" style="14" customWidth="1"/>
    <col min="13319" max="13319" width="18.7109375" style="14" customWidth="1"/>
    <col min="13320" max="13320" width="21.42578125" style="14" customWidth="1"/>
    <col min="13321" max="13568" width="11.42578125" style="14"/>
    <col min="13569" max="13569" width="27" style="14" customWidth="1"/>
    <col min="13570" max="13570" width="45.5703125" style="14" customWidth="1"/>
    <col min="13571" max="13571" width="26.7109375" style="14" customWidth="1"/>
    <col min="13572" max="13573" width="15.7109375" style="14" customWidth="1"/>
    <col min="13574" max="13574" width="17.42578125" style="14" customWidth="1"/>
    <col min="13575" max="13575" width="18.7109375" style="14" customWidth="1"/>
    <col min="13576" max="13576" width="21.42578125" style="14" customWidth="1"/>
    <col min="13577" max="13824" width="11.42578125" style="14"/>
    <col min="13825" max="13825" width="27" style="14" customWidth="1"/>
    <col min="13826" max="13826" width="45.5703125" style="14" customWidth="1"/>
    <col min="13827" max="13827" width="26.7109375" style="14" customWidth="1"/>
    <col min="13828" max="13829" width="15.7109375" style="14" customWidth="1"/>
    <col min="13830" max="13830" width="17.42578125" style="14" customWidth="1"/>
    <col min="13831" max="13831" width="18.7109375" style="14" customWidth="1"/>
    <col min="13832" max="13832" width="21.42578125" style="14" customWidth="1"/>
    <col min="13833" max="14080" width="11.42578125" style="14"/>
    <col min="14081" max="14081" width="27" style="14" customWidth="1"/>
    <col min="14082" max="14082" width="45.5703125" style="14" customWidth="1"/>
    <col min="14083" max="14083" width="26.7109375" style="14" customWidth="1"/>
    <col min="14084" max="14085" width="15.7109375" style="14" customWidth="1"/>
    <col min="14086" max="14086" width="17.42578125" style="14" customWidth="1"/>
    <col min="14087" max="14087" width="18.7109375" style="14" customWidth="1"/>
    <col min="14088" max="14088" width="21.42578125" style="14" customWidth="1"/>
    <col min="14089" max="14336" width="11.42578125" style="14"/>
    <col min="14337" max="14337" width="27" style="14" customWidth="1"/>
    <col min="14338" max="14338" width="45.5703125" style="14" customWidth="1"/>
    <col min="14339" max="14339" width="26.7109375" style="14" customWidth="1"/>
    <col min="14340" max="14341" width="15.7109375" style="14" customWidth="1"/>
    <col min="14342" max="14342" width="17.42578125" style="14" customWidth="1"/>
    <col min="14343" max="14343" width="18.7109375" style="14" customWidth="1"/>
    <col min="14344" max="14344" width="21.42578125" style="14" customWidth="1"/>
    <col min="14345" max="14592" width="11.42578125" style="14"/>
    <col min="14593" max="14593" width="27" style="14" customWidth="1"/>
    <col min="14594" max="14594" width="45.5703125" style="14" customWidth="1"/>
    <col min="14595" max="14595" width="26.7109375" style="14" customWidth="1"/>
    <col min="14596" max="14597" width="15.7109375" style="14" customWidth="1"/>
    <col min="14598" max="14598" width="17.42578125" style="14" customWidth="1"/>
    <col min="14599" max="14599" width="18.7109375" style="14" customWidth="1"/>
    <col min="14600" max="14600" width="21.42578125" style="14" customWidth="1"/>
    <col min="14601" max="14848" width="11.42578125" style="14"/>
    <col min="14849" max="14849" width="27" style="14" customWidth="1"/>
    <col min="14850" max="14850" width="45.5703125" style="14" customWidth="1"/>
    <col min="14851" max="14851" width="26.7109375" style="14" customWidth="1"/>
    <col min="14852" max="14853" width="15.7109375" style="14" customWidth="1"/>
    <col min="14854" max="14854" width="17.42578125" style="14" customWidth="1"/>
    <col min="14855" max="14855" width="18.7109375" style="14" customWidth="1"/>
    <col min="14856" max="14856" width="21.42578125" style="14" customWidth="1"/>
    <col min="14857" max="15104" width="11.42578125" style="14"/>
    <col min="15105" max="15105" width="27" style="14" customWidth="1"/>
    <col min="15106" max="15106" width="45.5703125" style="14" customWidth="1"/>
    <col min="15107" max="15107" width="26.7109375" style="14" customWidth="1"/>
    <col min="15108" max="15109" width="15.7109375" style="14" customWidth="1"/>
    <col min="15110" max="15110" width="17.42578125" style="14" customWidth="1"/>
    <col min="15111" max="15111" width="18.7109375" style="14" customWidth="1"/>
    <col min="15112" max="15112" width="21.42578125" style="14" customWidth="1"/>
    <col min="15113" max="15360" width="11.42578125" style="14"/>
    <col min="15361" max="15361" width="27" style="14" customWidth="1"/>
    <col min="15362" max="15362" width="45.5703125" style="14" customWidth="1"/>
    <col min="15363" max="15363" width="26.7109375" style="14" customWidth="1"/>
    <col min="15364" max="15365" width="15.7109375" style="14" customWidth="1"/>
    <col min="15366" max="15366" width="17.42578125" style="14" customWidth="1"/>
    <col min="15367" max="15367" width="18.7109375" style="14" customWidth="1"/>
    <col min="15368" max="15368" width="21.42578125" style="14" customWidth="1"/>
    <col min="15369" max="15616" width="11.42578125" style="14"/>
    <col min="15617" max="15617" width="27" style="14" customWidth="1"/>
    <col min="15618" max="15618" width="45.5703125" style="14" customWidth="1"/>
    <col min="15619" max="15619" width="26.7109375" style="14" customWidth="1"/>
    <col min="15620" max="15621" width="15.7109375" style="14" customWidth="1"/>
    <col min="15622" max="15622" width="17.42578125" style="14" customWidth="1"/>
    <col min="15623" max="15623" width="18.7109375" style="14" customWidth="1"/>
    <col min="15624" max="15624" width="21.42578125" style="14" customWidth="1"/>
    <col min="15625" max="15872" width="11.42578125" style="14"/>
    <col min="15873" max="15873" width="27" style="14" customWidth="1"/>
    <col min="15874" max="15874" width="45.5703125" style="14" customWidth="1"/>
    <col min="15875" max="15875" width="26.7109375" style="14" customWidth="1"/>
    <col min="15876" max="15877" width="15.7109375" style="14" customWidth="1"/>
    <col min="15878" max="15878" width="17.42578125" style="14" customWidth="1"/>
    <col min="15879" max="15879" width="18.7109375" style="14" customWidth="1"/>
    <col min="15880" max="15880" width="21.42578125" style="14" customWidth="1"/>
    <col min="15881" max="16128" width="11.42578125" style="14"/>
    <col min="16129" max="16129" width="27" style="14" customWidth="1"/>
    <col min="16130" max="16130" width="45.5703125" style="14" customWidth="1"/>
    <col min="16131" max="16131" width="26.7109375" style="14" customWidth="1"/>
    <col min="16132" max="16133" width="15.7109375" style="14" customWidth="1"/>
    <col min="16134" max="16134" width="17.42578125" style="14" customWidth="1"/>
    <col min="16135" max="16135" width="18.7109375" style="14" customWidth="1"/>
    <col min="16136" max="16136" width="21.42578125" style="14" customWidth="1"/>
    <col min="16137" max="16384" width="11.42578125" style="14"/>
  </cols>
  <sheetData>
    <row r="1" spans="1:14" s="2" customFormat="1" ht="14.25" customHeight="1" x14ac:dyDescent="0.25">
      <c r="A1" s="241" t="s">
        <v>0</v>
      </c>
      <c r="B1" s="427" t="s">
        <v>1</v>
      </c>
      <c r="C1" s="427"/>
      <c r="D1" s="427"/>
      <c r="E1" s="427"/>
      <c r="F1" s="427"/>
      <c r="G1" s="427"/>
      <c r="H1" s="331" t="s">
        <v>2</v>
      </c>
    </row>
    <row r="2" spans="1:14" s="2" customFormat="1" ht="14.25" customHeight="1" x14ac:dyDescent="0.25">
      <c r="A2" s="238" t="s">
        <v>3</v>
      </c>
      <c r="B2" s="427"/>
      <c r="C2" s="427"/>
      <c r="D2" s="427"/>
      <c r="E2" s="427"/>
      <c r="F2" s="427"/>
      <c r="G2" s="427"/>
      <c r="H2" s="332"/>
    </row>
    <row r="3" spans="1:14" s="2" customFormat="1" ht="14.25" customHeight="1" x14ac:dyDescent="0.25">
      <c r="A3" s="238" t="s">
        <v>4</v>
      </c>
      <c r="B3" s="427" t="s">
        <v>5</v>
      </c>
      <c r="C3" s="427"/>
      <c r="D3" s="427"/>
      <c r="E3" s="427"/>
      <c r="F3" s="427"/>
      <c r="G3" s="427"/>
      <c r="H3" s="332"/>
    </row>
    <row r="4" spans="1:14" s="2" customFormat="1" ht="14.25" customHeight="1" x14ac:dyDescent="0.25">
      <c r="A4" s="238" t="s">
        <v>6</v>
      </c>
      <c r="B4" s="427"/>
      <c r="C4" s="427"/>
      <c r="D4" s="427"/>
      <c r="E4" s="427"/>
      <c r="F4" s="427"/>
      <c r="G4" s="427"/>
      <c r="H4" s="333"/>
    </row>
    <row r="5" spans="1:14" s="2" customFormat="1" ht="30.75" customHeight="1" x14ac:dyDescent="0.25">
      <c r="A5" s="310" t="s">
        <v>917</v>
      </c>
      <c r="B5" s="310"/>
      <c r="C5" s="310"/>
      <c r="D5" s="310"/>
      <c r="E5" s="310"/>
      <c r="F5" s="310"/>
      <c r="G5" s="310"/>
      <c r="H5" s="310"/>
    </row>
    <row r="6" spans="1:14" s="2" customFormat="1" ht="30.75" customHeight="1" x14ac:dyDescent="0.25">
      <c r="A6" s="310" t="s">
        <v>918</v>
      </c>
      <c r="B6" s="310"/>
      <c r="C6" s="310"/>
      <c r="D6" s="310"/>
      <c r="E6" s="310"/>
      <c r="F6" s="310"/>
      <c r="G6" s="310"/>
      <c r="H6" s="310"/>
    </row>
    <row r="7" spans="1:14" s="2" customFormat="1" ht="30.75" customHeight="1" x14ac:dyDescent="0.25">
      <c r="A7" s="337" t="s">
        <v>919</v>
      </c>
      <c r="B7" s="337"/>
      <c r="C7" s="337"/>
      <c r="D7" s="337"/>
      <c r="E7" s="337"/>
      <c r="F7" s="337"/>
      <c r="G7" s="335" t="s">
        <v>920</v>
      </c>
      <c r="H7" s="336"/>
    </row>
    <row r="8" spans="1:14" s="2" customFormat="1" ht="30.75" customHeight="1" x14ac:dyDescent="0.25">
      <c r="A8" s="337" t="s">
        <v>921</v>
      </c>
      <c r="B8" s="337"/>
      <c r="C8" s="337"/>
      <c r="D8" s="337"/>
      <c r="E8" s="311" t="s">
        <v>922</v>
      </c>
      <c r="F8" s="444"/>
      <c r="G8" s="444"/>
      <c r="H8" s="313"/>
    </row>
    <row r="9" spans="1:14" s="2" customFormat="1" ht="30.75" customHeight="1" x14ac:dyDescent="0.25">
      <c r="A9" s="314" t="s">
        <v>923</v>
      </c>
      <c r="B9" s="338"/>
      <c r="C9" s="339"/>
      <c r="D9" s="323" t="s">
        <v>14</v>
      </c>
      <c r="E9" s="324"/>
      <c r="F9" s="324"/>
      <c r="G9" s="324"/>
      <c r="H9" s="325"/>
    </row>
    <row r="10" spans="1:14" s="2" customFormat="1" ht="30.75" customHeight="1" x14ac:dyDescent="0.25">
      <c r="A10" s="340"/>
      <c r="B10" s="341"/>
      <c r="C10" s="342"/>
      <c r="D10" s="237" t="s">
        <v>15</v>
      </c>
      <c r="E10" s="237" t="s">
        <v>16</v>
      </c>
      <c r="F10" s="237" t="s">
        <v>17</v>
      </c>
      <c r="G10" s="237" t="s">
        <v>18</v>
      </c>
      <c r="H10" s="237" t="s">
        <v>19</v>
      </c>
    </row>
    <row r="11" spans="1:14" s="2" customFormat="1" ht="30.75" customHeight="1" x14ac:dyDescent="0.25">
      <c r="A11" s="343"/>
      <c r="B11" s="344"/>
      <c r="C11" s="345"/>
      <c r="D11" s="59">
        <v>0</v>
      </c>
      <c r="E11" s="59">
        <v>0</v>
      </c>
      <c r="F11" s="59">
        <v>0</v>
      </c>
      <c r="G11" s="59">
        <v>0.65</v>
      </c>
      <c r="H11" s="59">
        <v>0.65</v>
      </c>
      <c r="J11" s="326"/>
      <c r="K11" s="326"/>
      <c r="L11" s="326"/>
      <c r="M11" s="326"/>
      <c r="N11" s="326"/>
    </row>
    <row r="12" spans="1:14" s="2" customFormat="1" ht="30.75" customHeight="1" x14ac:dyDescent="0.25">
      <c r="A12" s="311" t="s">
        <v>924</v>
      </c>
      <c r="B12" s="313"/>
      <c r="C12" s="443" t="s">
        <v>925</v>
      </c>
      <c r="D12" s="444"/>
      <c r="E12" s="445"/>
      <c r="F12" s="327" t="s">
        <v>926</v>
      </c>
      <c r="G12" s="328"/>
      <c r="H12" s="329"/>
    </row>
    <row r="13" spans="1:14" s="8" customFormat="1" ht="40.5" customHeight="1" x14ac:dyDescent="0.25">
      <c r="A13" s="237" t="s">
        <v>26</v>
      </c>
      <c r="B13" s="239" t="s">
        <v>27</v>
      </c>
      <c r="C13" s="237" t="s">
        <v>28</v>
      </c>
      <c r="D13" s="237" t="s">
        <v>29</v>
      </c>
      <c r="E13" s="237" t="s">
        <v>30</v>
      </c>
      <c r="F13" s="237" t="s">
        <v>31</v>
      </c>
      <c r="G13" s="237" t="s">
        <v>32</v>
      </c>
      <c r="H13" s="237" t="s">
        <v>33</v>
      </c>
    </row>
    <row r="14" spans="1:14" s="8" customFormat="1" ht="183" customHeight="1" x14ac:dyDescent="0.25">
      <c r="A14" s="244" t="s">
        <v>927</v>
      </c>
      <c r="B14" s="244" t="s">
        <v>928</v>
      </c>
      <c r="C14" s="237" t="s">
        <v>929</v>
      </c>
      <c r="D14" s="245" t="s">
        <v>848</v>
      </c>
      <c r="E14" s="245" t="s">
        <v>930</v>
      </c>
      <c r="F14" s="237">
        <v>2</v>
      </c>
      <c r="G14" s="246">
        <v>1878985389</v>
      </c>
      <c r="H14" s="237"/>
    </row>
    <row r="15" spans="1:14" s="8" customFormat="1" ht="147" customHeight="1" x14ac:dyDescent="0.25">
      <c r="A15" s="244" t="s">
        <v>931</v>
      </c>
      <c r="B15" s="244" t="s">
        <v>932</v>
      </c>
      <c r="C15" s="6" t="s">
        <v>933</v>
      </c>
      <c r="D15" s="245" t="s">
        <v>41</v>
      </c>
      <c r="E15" s="245" t="s">
        <v>934</v>
      </c>
      <c r="F15" s="237">
        <v>2</v>
      </c>
      <c r="G15" s="246">
        <v>4222400241</v>
      </c>
      <c r="H15" s="237"/>
    </row>
    <row r="16" spans="1:14" s="8" customFormat="1" ht="103.5" customHeight="1" x14ac:dyDescent="0.25">
      <c r="A16" s="244" t="s">
        <v>935</v>
      </c>
      <c r="B16" s="244" t="s">
        <v>936</v>
      </c>
      <c r="C16" s="237" t="s">
        <v>937</v>
      </c>
      <c r="D16" s="247" t="s">
        <v>41</v>
      </c>
      <c r="E16" s="247" t="s">
        <v>934</v>
      </c>
      <c r="F16" s="237">
        <v>2</v>
      </c>
      <c r="G16" s="246">
        <v>765598767</v>
      </c>
      <c r="H16" s="237"/>
    </row>
    <row r="17" spans="1:8" s="8" customFormat="1" ht="114.75" x14ac:dyDescent="0.25">
      <c r="A17" s="248" t="s">
        <v>938</v>
      </c>
      <c r="B17" s="248" t="s">
        <v>939</v>
      </c>
      <c r="C17" s="249" t="s">
        <v>940</v>
      </c>
      <c r="D17" s="250" t="s">
        <v>848</v>
      </c>
      <c r="E17" s="250" t="s">
        <v>930</v>
      </c>
      <c r="F17" s="240">
        <v>2</v>
      </c>
      <c r="G17" s="251">
        <v>1550741451</v>
      </c>
      <c r="H17" s="240"/>
    </row>
    <row r="18" spans="1:8" s="8" customFormat="1" ht="96" customHeight="1" x14ac:dyDescent="0.25">
      <c r="A18" s="244" t="s">
        <v>941</v>
      </c>
      <c r="B18" s="244" t="s">
        <v>942</v>
      </c>
      <c r="C18" s="237" t="s">
        <v>943</v>
      </c>
      <c r="D18" s="245" t="s">
        <v>41</v>
      </c>
      <c r="E18" s="245" t="s">
        <v>934</v>
      </c>
      <c r="F18" s="237">
        <v>2</v>
      </c>
      <c r="G18" s="246">
        <v>659541865</v>
      </c>
      <c r="H18" s="237"/>
    </row>
    <row r="19" spans="1:8" s="8" customFormat="1" ht="64.5" customHeight="1" x14ac:dyDescent="0.25">
      <c r="A19" s="244" t="s">
        <v>944</v>
      </c>
      <c r="B19" s="244" t="s">
        <v>945</v>
      </c>
      <c r="C19" s="6" t="s">
        <v>933</v>
      </c>
      <c r="D19" s="245">
        <v>43909</v>
      </c>
      <c r="E19" s="245">
        <v>44183</v>
      </c>
      <c r="F19" s="237">
        <v>2</v>
      </c>
      <c r="G19" s="246">
        <v>1232052382</v>
      </c>
      <c r="H19" s="237"/>
    </row>
    <row r="20" spans="1:8" s="8" customFormat="1" ht="84.75" customHeight="1" x14ac:dyDescent="0.25">
      <c r="A20" s="244" t="s">
        <v>946</v>
      </c>
      <c r="B20" s="244" t="s">
        <v>947</v>
      </c>
      <c r="C20" s="237" t="s">
        <v>929</v>
      </c>
      <c r="D20" s="245" t="s">
        <v>948</v>
      </c>
      <c r="E20" s="245" t="s">
        <v>949</v>
      </c>
      <c r="F20" s="237">
        <v>2</v>
      </c>
      <c r="G20" s="246">
        <v>824584307</v>
      </c>
      <c r="H20" s="237"/>
    </row>
    <row r="21" spans="1:8" s="8" customFormat="1" ht="96" customHeight="1" x14ac:dyDescent="0.25">
      <c r="A21" s="244" t="s">
        <v>950</v>
      </c>
      <c r="B21" s="244" t="s">
        <v>951</v>
      </c>
      <c r="C21" s="237" t="s">
        <v>952</v>
      </c>
      <c r="D21" s="245" t="s">
        <v>953</v>
      </c>
      <c r="E21" s="245" t="s">
        <v>954</v>
      </c>
      <c r="F21" s="237">
        <v>2</v>
      </c>
      <c r="G21" s="246">
        <v>1219769164</v>
      </c>
      <c r="H21" s="237"/>
    </row>
    <row r="22" spans="1:8" s="8" customFormat="1" ht="195.75" customHeight="1" x14ac:dyDescent="0.25">
      <c r="A22" s="252" t="s">
        <v>955</v>
      </c>
      <c r="B22" s="248" t="s">
        <v>956</v>
      </c>
      <c r="C22" s="240" t="s">
        <v>957</v>
      </c>
      <c r="D22" s="247" t="s">
        <v>41</v>
      </c>
      <c r="E22" s="247" t="s">
        <v>934</v>
      </c>
      <c r="F22" s="240">
        <v>2</v>
      </c>
      <c r="G22" s="253">
        <v>225936810</v>
      </c>
      <c r="H22" s="237"/>
    </row>
    <row r="23" spans="1:8" s="2" customFormat="1" ht="103.5" customHeight="1" x14ac:dyDescent="0.25">
      <c r="A23" s="304" t="s">
        <v>958</v>
      </c>
      <c r="B23" s="305"/>
      <c r="C23" s="306" t="s">
        <v>959</v>
      </c>
      <c r="D23" s="306"/>
      <c r="E23" s="306"/>
      <c r="F23" s="307" t="s">
        <v>960</v>
      </c>
      <c r="G23" s="308"/>
      <c r="H23" s="309"/>
    </row>
  </sheetData>
  <mergeCells count="18">
    <mergeCell ref="A23:B23"/>
    <mergeCell ref="C23:E23"/>
    <mergeCell ref="F23:H23"/>
    <mergeCell ref="A8:D8"/>
    <mergeCell ref="E8:H8"/>
    <mergeCell ref="A9:C11"/>
    <mergeCell ref="D9:H9"/>
    <mergeCell ref="J11:N11"/>
    <mergeCell ref="A12:B12"/>
    <mergeCell ref="C12:E12"/>
    <mergeCell ref="F12:H12"/>
    <mergeCell ref="B1:G2"/>
    <mergeCell ref="H1:H4"/>
    <mergeCell ref="B3:G4"/>
    <mergeCell ref="A5:H5"/>
    <mergeCell ref="A6:H6"/>
    <mergeCell ref="A7:F7"/>
    <mergeCell ref="G7:H7"/>
  </mergeCells>
  <printOptions horizontalCentered="1"/>
  <pageMargins left="0.39370078740157483" right="0.39370078740157483" top="0.78740157480314965" bottom="0.39370078740157483" header="0" footer="0"/>
  <pageSetup paperSize="14" scale="83" fitToHeight="0" orientation="landscape" horizontalDpi="1200" verticalDpi="1200" r:id="rId1"/>
  <headerFooter>
    <oddHeader xml:space="preserve">&amp;RPagina &amp;P de &amp;N    </oddHeader>
  </headerFooter>
  <rowBreaks count="1" manualBreakCount="1">
    <brk id="17" max="7"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BDA56-3743-442A-AC59-D50EBA3DB61D}">
  <sheetPr>
    <pageSetUpPr fitToPage="1"/>
  </sheetPr>
  <dimension ref="A1:N29"/>
  <sheetViews>
    <sheetView showGridLines="0" view="pageBreakPreview" topLeftCell="B1" zoomScale="145" zoomScaleNormal="85" zoomScaleSheetLayoutView="145" workbookViewId="0">
      <selection activeCell="F12" sqref="F12:H12"/>
    </sheetView>
  </sheetViews>
  <sheetFormatPr baseColWidth="10" defaultRowHeight="33" customHeight="1" x14ac:dyDescent="0.25"/>
  <cols>
    <col min="1" max="1" width="29.7109375" style="14" customWidth="1"/>
    <col min="2" max="2" width="45.5703125" style="14" customWidth="1"/>
    <col min="3" max="3" width="33.140625" style="14" customWidth="1"/>
    <col min="4" max="4" width="13.140625" style="15" customWidth="1"/>
    <col min="5" max="5" width="12.42578125" style="15" customWidth="1"/>
    <col min="6" max="6" width="13.85546875" style="15" customWidth="1"/>
    <col min="7" max="7" width="19.5703125" style="15" bestFit="1" customWidth="1"/>
    <col min="8" max="8" width="18.7109375" style="14" customWidth="1"/>
    <col min="9" max="16384" width="11.42578125" style="14"/>
  </cols>
  <sheetData>
    <row r="1" spans="1:14" s="2" customFormat="1" ht="14.25" customHeight="1" x14ac:dyDescent="0.25">
      <c r="A1" s="1" t="s">
        <v>0</v>
      </c>
      <c r="B1" s="330" t="s">
        <v>77</v>
      </c>
      <c r="C1" s="330"/>
      <c r="D1" s="330"/>
      <c r="E1" s="330"/>
      <c r="F1" s="330"/>
      <c r="G1" s="330"/>
      <c r="H1" s="331" t="s">
        <v>2</v>
      </c>
    </row>
    <row r="2" spans="1:14" s="2" customFormat="1" ht="14.25" customHeight="1" x14ac:dyDescent="0.25">
      <c r="A2" s="3" t="s">
        <v>3</v>
      </c>
      <c r="B2" s="330"/>
      <c r="C2" s="330"/>
      <c r="D2" s="330"/>
      <c r="E2" s="330"/>
      <c r="F2" s="330"/>
      <c r="G2" s="330"/>
      <c r="H2" s="332"/>
    </row>
    <row r="3" spans="1:14" s="2" customFormat="1" ht="14.25" customHeight="1" x14ac:dyDescent="0.25">
      <c r="A3" s="3" t="s">
        <v>4</v>
      </c>
      <c r="B3" s="330" t="s">
        <v>5</v>
      </c>
      <c r="C3" s="330"/>
      <c r="D3" s="330"/>
      <c r="E3" s="330"/>
      <c r="F3" s="330"/>
      <c r="G3" s="330"/>
      <c r="H3" s="332"/>
    </row>
    <row r="4" spans="1:14" s="2" customFormat="1" ht="14.25" customHeight="1" x14ac:dyDescent="0.25">
      <c r="A4" s="3" t="s">
        <v>6</v>
      </c>
      <c r="B4" s="330"/>
      <c r="C4" s="330"/>
      <c r="D4" s="330"/>
      <c r="E4" s="330"/>
      <c r="F4" s="330"/>
      <c r="G4" s="330"/>
      <c r="H4" s="333"/>
    </row>
    <row r="5" spans="1:14" s="2" customFormat="1" ht="30.75" customHeight="1" x14ac:dyDescent="0.25">
      <c r="A5" s="310" t="s">
        <v>249</v>
      </c>
      <c r="B5" s="310"/>
      <c r="C5" s="310"/>
      <c r="D5" s="310"/>
      <c r="E5" s="310"/>
      <c r="F5" s="310"/>
      <c r="G5" s="310"/>
      <c r="H5" s="310"/>
    </row>
    <row r="6" spans="1:14" s="2" customFormat="1" ht="30.75" customHeight="1" x14ac:dyDescent="0.25">
      <c r="A6" s="310" t="s">
        <v>250</v>
      </c>
      <c r="B6" s="310"/>
      <c r="C6" s="310"/>
      <c r="D6" s="310"/>
      <c r="E6" s="310"/>
      <c r="F6" s="310"/>
      <c r="G6" s="310"/>
      <c r="H6" s="310"/>
    </row>
    <row r="7" spans="1:14" s="2" customFormat="1" ht="30.75" customHeight="1" x14ac:dyDescent="0.25">
      <c r="A7" s="337" t="s">
        <v>251</v>
      </c>
      <c r="B7" s="337"/>
      <c r="C7" s="337"/>
      <c r="D7" s="337"/>
      <c r="E7" s="337"/>
      <c r="F7" s="337"/>
      <c r="G7" s="335" t="s">
        <v>56</v>
      </c>
      <c r="H7" s="336"/>
    </row>
    <row r="8" spans="1:14" s="2" customFormat="1" ht="42.75" customHeight="1" x14ac:dyDescent="0.25">
      <c r="A8" s="346" t="s">
        <v>252</v>
      </c>
      <c r="B8" s="346"/>
      <c r="C8" s="346"/>
      <c r="D8" s="346"/>
      <c r="E8" s="311" t="s">
        <v>82</v>
      </c>
      <c r="F8" s="312"/>
      <c r="G8" s="312"/>
      <c r="H8" s="313"/>
    </row>
    <row r="9" spans="1:14" s="2" customFormat="1" ht="30.75" customHeight="1" x14ac:dyDescent="0.25">
      <c r="A9" s="314" t="s">
        <v>253</v>
      </c>
      <c r="B9" s="338"/>
      <c r="C9" s="339"/>
      <c r="D9" s="323" t="s">
        <v>14</v>
      </c>
      <c r="E9" s="324"/>
      <c r="F9" s="324"/>
      <c r="G9" s="324"/>
      <c r="H9" s="325"/>
    </row>
    <row r="10" spans="1:14" s="2" customFormat="1" ht="30.75" customHeight="1" x14ac:dyDescent="0.25">
      <c r="A10" s="340"/>
      <c r="B10" s="341"/>
      <c r="C10" s="342"/>
      <c r="D10" s="5" t="s">
        <v>15</v>
      </c>
      <c r="E10" s="5" t="s">
        <v>16</v>
      </c>
      <c r="F10" s="5" t="s">
        <v>17</v>
      </c>
      <c r="G10" s="5" t="s">
        <v>18</v>
      </c>
      <c r="H10" s="5" t="s">
        <v>19</v>
      </c>
    </row>
    <row r="11" spans="1:14" s="2" customFormat="1" ht="30.75" customHeight="1" x14ac:dyDescent="0.25">
      <c r="A11" s="343"/>
      <c r="B11" s="344"/>
      <c r="C11" s="345"/>
      <c r="D11" s="65"/>
      <c r="E11" s="65"/>
      <c r="F11" s="65"/>
      <c r="G11" s="65">
        <v>0.65</v>
      </c>
      <c r="H11" s="65">
        <v>0.65</v>
      </c>
      <c r="J11" s="326"/>
      <c r="K11" s="326"/>
      <c r="L11" s="326"/>
      <c r="M11" s="326"/>
      <c r="N11" s="326"/>
    </row>
    <row r="12" spans="1:14" s="2" customFormat="1" ht="30.75" customHeight="1" x14ac:dyDescent="0.25">
      <c r="A12" s="311" t="s">
        <v>254</v>
      </c>
      <c r="B12" s="313"/>
      <c r="C12" s="311" t="s">
        <v>255</v>
      </c>
      <c r="D12" s="312"/>
      <c r="E12" s="313"/>
      <c r="F12" s="327" t="s">
        <v>256</v>
      </c>
      <c r="G12" s="328"/>
      <c r="H12" s="329"/>
    </row>
    <row r="13" spans="1:14" s="66" customFormat="1" ht="27" customHeight="1" x14ac:dyDescent="0.25">
      <c r="A13" s="446" t="s">
        <v>257</v>
      </c>
      <c r="B13" s="447"/>
      <c r="C13" s="447"/>
      <c r="D13" s="447"/>
      <c r="E13" s="447"/>
      <c r="F13" s="447"/>
      <c r="G13" s="447"/>
      <c r="H13" s="448"/>
    </row>
    <row r="14" spans="1:14" s="8" customFormat="1" ht="40.5" customHeight="1" x14ac:dyDescent="0.25">
      <c r="A14" s="5" t="s">
        <v>26</v>
      </c>
      <c r="B14" s="7" t="s">
        <v>27</v>
      </c>
      <c r="C14" s="5" t="s">
        <v>28</v>
      </c>
      <c r="D14" s="5" t="s">
        <v>29</v>
      </c>
      <c r="E14" s="5" t="s">
        <v>30</v>
      </c>
      <c r="F14" s="5" t="s">
        <v>31</v>
      </c>
      <c r="G14" s="5" t="s">
        <v>32</v>
      </c>
      <c r="H14" s="5" t="s">
        <v>33</v>
      </c>
    </row>
    <row r="15" spans="1:14" s="66" customFormat="1" ht="111.75" customHeight="1" x14ac:dyDescent="0.25">
      <c r="A15" s="48" t="s">
        <v>258</v>
      </c>
      <c r="B15" s="48" t="s">
        <v>259</v>
      </c>
      <c r="C15" s="6" t="s">
        <v>260</v>
      </c>
      <c r="D15" s="25">
        <v>43831</v>
      </c>
      <c r="E15" s="25">
        <v>43981</v>
      </c>
      <c r="F15" s="5">
        <v>3</v>
      </c>
      <c r="G15" s="26">
        <v>92516947.268304393</v>
      </c>
      <c r="H15" s="5"/>
    </row>
    <row r="16" spans="1:14" s="66" customFormat="1" ht="132" customHeight="1" x14ac:dyDescent="0.25">
      <c r="A16" s="48" t="s">
        <v>261</v>
      </c>
      <c r="B16" s="48" t="s">
        <v>262</v>
      </c>
      <c r="C16" s="6" t="s">
        <v>260</v>
      </c>
      <c r="D16" s="25">
        <v>43983</v>
      </c>
      <c r="E16" s="25">
        <v>44044</v>
      </c>
      <c r="F16" s="5">
        <v>2</v>
      </c>
      <c r="G16" s="26">
        <v>4095227.5484193256</v>
      </c>
      <c r="H16" s="5"/>
    </row>
    <row r="17" spans="1:8" s="66" customFormat="1" ht="105.75" customHeight="1" x14ac:dyDescent="0.25">
      <c r="A17" s="67" t="s">
        <v>263</v>
      </c>
      <c r="B17" s="51" t="s">
        <v>264</v>
      </c>
      <c r="C17" s="6" t="s">
        <v>260</v>
      </c>
      <c r="D17" s="25">
        <v>44044</v>
      </c>
      <c r="E17" s="25">
        <v>44134</v>
      </c>
      <c r="F17" s="5">
        <v>3</v>
      </c>
      <c r="G17" s="26">
        <v>4002471099.6844006</v>
      </c>
      <c r="H17" s="5"/>
    </row>
    <row r="18" spans="1:8" s="66" customFormat="1" ht="133.5" customHeight="1" x14ac:dyDescent="0.25">
      <c r="A18" s="48" t="s">
        <v>265</v>
      </c>
      <c r="B18" s="48" t="s">
        <v>266</v>
      </c>
      <c r="C18" s="6" t="s">
        <v>260</v>
      </c>
      <c r="D18" s="25">
        <v>44136</v>
      </c>
      <c r="E18" s="25">
        <v>44180</v>
      </c>
      <c r="F18" s="5">
        <v>2</v>
      </c>
      <c r="G18" s="26">
        <v>7595098.5913182842</v>
      </c>
      <c r="H18" s="5"/>
    </row>
    <row r="19" spans="1:8" s="66" customFormat="1" ht="27" customHeight="1" x14ac:dyDescent="0.25">
      <c r="A19" s="446" t="s">
        <v>267</v>
      </c>
      <c r="B19" s="447"/>
      <c r="C19" s="447"/>
      <c r="D19" s="447"/>
      <c r="E19" s="447"/>
      <c r="F19" s="447"/>
      <c r="G19" s="447"/>
      <c r="H19" s="448"/>
    </row>
    <row r="20" spans="1:8" s="8" customFormat="1" ht="40.5" customHeight="1" x14ac:dyDescent="0.25">
      <c r="A20" s="5" t="s">
        <v>26</v>
      </c>
      <c r="B20" s="7" t="s">
        <v>27</v>
      </c>
      <c r="C20" s="5" t="s">
        <v>28</v>
      </c>
      <c r="D20" s="5" t="s">
        <v>29</v>
      </c>
      <c r="E20" s="5" t="s">
        <v>30</v>
      </c>
      <c r="F20" s="5" t="s">
        <v>31</v>
      </c>
      <c r="G20" s="5" t="s">
        <v>32</v>
      </c>
      <c r="H20" s="5" t="s">
        <v>33</v>
      </c>
    </row>
    <row r="21" spans="1:8" s="8" customFormat="1" ht="134.25" customHeight="1" x14ac:dyDescent="0.25">
      <c r="A21" s="23" t="s">
        <v>268</v>
      </c>
      <c r="B21" s="24" t="s">
        <v>269</v>
      </c>
      <c r="C21" s="6" t="s">
        <v>270</v>
      </c>
      <c r="D21" s="25">
        <v>43831</v>
      </c>
      <c r="E21" s="25">
        <v>43861</v>
      </c>
      <c r="F21" s="5">
        <v>2</v>
      </c>
      <c r="G21" s="68">
        <v>7778090.4649731936</v>
      </c>
      <c r="H21" s="5"/>
    </row>
    <row r="22" spans="1:8" s="8" customFormat="1" ht="134.25" customHeight="1" x14ac:dyDescent="0.25">
      <c r="A22" s="23" t="s">
        <v>271</v>
      </c>
      <c r="B22" s="69" t="s">
        <v>272</v>
      </c>
      <c r="C22" s="6" t="s">
        <v>270</v>
      </c>
      <c r="D22" s="25">
        <v>43831</v>
      </c>
      <c r="E22" s="25">
        <v>43876</v>
      </c>
      <c r="F22" s="5">
        <v>3</v>
      </c>
      <c r="G22" s="68">
        <v>6501035.3843052173</v>
      </c>
      <c r="H22" s="5"/>
    </row>
    <row r="23" spans="1:8" s="8" customFormat="1" ht="96" x14ac:dyDescent="0.25">
      <c r="A23" s="67" t="s">
        <v>273</v>
      </c>
      <c r="B23" s="24" t="s">
        <v>274</v>
      </c>
      <c r="C23" s="6" t="s">
        <v>270</v>
      </c>
      <c r="D23" s="25">
        <v>43862</v>
      </c>
      <c r="E23" s="25">
        <v>43921</v>
      </c>
      <c r="F23" s="5">
        <v>2</v>
      </c>
      <c r="G23" s="68">
        <v>142305857.61179122</v>
      </c>
      <c r="H23" s="5"/>
    </row>
    <row r="24" spans="1:8" s="8" customFormat="1" ht="96" x14ac:dyDescent="0.25">
      <c r="A24" s="67" t="s">
        <v>275</v>
      </c>
      <c r="B24" s="24" t="s">
        <v>276</v>
      </c>
      <c r="C24" s="6" t="s">
        <v>270</v>
      </c>
      <c r="D24" s="25">
        <v>43922</v>
      </c>
      <c r="E24" s="25">
        <v>44104</v>
      </c>
      <c r="F24" s="5">
        <v>3</v>
      </c>
      <c r="G24" s="68">
        <v>734573761.94451857</v>
      </c>
      <c r="H24" s="5"/>
    </row>
    <row r="25" spans="1:8" s="8" customFormat="1" ht="132" x14ac:dyDescent="0.25">
      <c r="A25" s="67" t="s">
        <v>277</v>
      </c>
      <c r="B25" s="69" t="s">
        <v>278</v>
      </c>
      <c r="C25" s="6" t="s">
        <v>270</v>
      </c>
      <c r="D25" s="25">
        <v>44105</v>
      </c>
      <c r="E25" s="25">
        <v>44150</v>
      </c>
      <c r="F25" s="5">
        <v>3</v>
      </c>
      <c r="G25" s="68">
        <v>6727967.5312297205</v>
      </c>
      <c r="H25" s="5"/>
    </row>
    <row r="26" spans="1:8" s="70" customFormat="1" ht="82.5" customHeight="1" x14ac:dyDescent="0.2">
      <c r="A26" s="449" t="s">
        <v>279</v>
      </c>
      <c r="B26" s="450"/>
      <c r="C26" s="449" t="s">
        <v>106</v>
      </c>
      <c r="D26" s="451"/>
      <c r="E26" s="450"/>
      <c r="F26" s="452" t="s">
        <v>107</v>
      </c>
      <c r="G26" s="453"/>
      <c r="H26" s="454"/>
    </row>
    <row r="28" spans="1:8" ht="33" customHeight="1" x14ac:dyDescent="0.25">
      <c r="G28" s="27"/>
    </row>
    <row r="29" spans="1:8" ht="33" customHeight="1" x14ac:dyDescent="0.25">
      <c r="G29" s="71"/>
    </row>
  </sheetData>
  <mergeCells count="20">
    <mergeCell ref="A7:F7"/>
    <mergeCell ref="G7:H7"/>
    <mergeCell ref="A8:D8"/>
    <mergeCell ref="E8:H8"/>
    <mergeCell ref="A9:C11"/>
    <mergeCell ref="D9:H9"/>
    <mergeCell ref="B1:G2"/>
    <mergeCell ref="H1:H4"/>
    <mergeCell ref="B3:G4"/>
    <mergeCell ref="A5:H5"/>
    <mergeCell ref="A6:H6"/>
    <mergeCell ref="J11:N11"/>
    <mergeCell ref="A13:H13"/>
    <mergeCell ref="A19:H19"/>
    <mergeCell ref="A26:B26"/>
    <mergeCell ref="C26:E26"/>
    <mergeCell ref="F26:H26"/>
    <mergeCell ref="A12:B12"/>
    <mergeCell ref="C12:E12"/>
    <mergeCell ref="F12:H12"/>
  </mergeCells>
  <printOptions horizontalCentered="1"/>
  <pageMargins left="0.39370078740157483" right="0.39370078740157483" top="0.78740157480314965" bottom="0.39370078740157483" header="0" footer="0"/>
  <pageSetup scale="34" orientation="landscape" horizontalDpi="1200" verticalDpi="1200" r:id="rId1"/>
  <headerFooter>
    <oddHeader xml:space="preserve">&amp;RPagina &amp;P de &amp;N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EE027-FA78-49D2-991D-557C6503C35E}">
  <dimension ref="A1:H18"/>
  <sheetViews>
    <sheetView showGridLines="0" view="pageBreakPreview" zoomScaleNormal="100" zoomScaleSheetLayoutView="100" workbookViewId="0">
      <selection activeCell="C16" sqref="C16"/>
    </sheetView>
  </sheetViews>
  <sheetFormatPr baseColWidth="10" defaultColWidth="11.42578125" defaultRowHeight="33" customHeight="1" x14ac:dyDescent="0.25"/>
  <cols>
    <col min="1" max="1" width="25.28515625" style="14" customWidth="1"/>
    <col min="2" max="2" width="52.42578125" style="14" customWidth="1"/>
    <col min="3" max="3" width="23.85546875" style="14" customWidth="1"/>
    <col min="4" max="4" width="12" style="15" customWidth="1"/>
    <col min="5" max="5" width="11.42578125" style="15" customWidth="1"/>
    <col min="6" max="6" width="11.85546875" style="15" customWidth="1"/>
    <col min="7" max="7" width="19.42578125" style="15" customWidth="1"/>
    <col min="8" max="8" width="18.140625" style="14" customWidth="1"/>
    <col min="9" max="9" width="6.42578125" style="14" customWidth="1"/>
    <col min="10" max="16384" width="11.42578125" style="14"/>
  </cols>
  <sheetData>
    <row r="1" spans="1:8" s="2" customFormat="1" ht="14.25" customHeight="1" x14ac:dyDescent="0.25">
      <c r="A1" s="241" t="s">
        <v>0</v>
      </c>
      <c r="B1" s="330" t="s">
        <v>961</v>
      </c>
      <c r="C1" s="330"/>
      <c r="D1" s="330"/>
      <c r="E1" s="330"/>
      <c r="F1" s="330"/>
      <c r="G1" s="330"/>
      <c r="H1" s="456" t="s">
        <v>2</v>
      </c>
    </row>
    <row r="2" spans="1:8" s="2" customFormat="1" ht="14.25" customHeight="1" x14ac:dyDescent="0.25">
      <c r="A2" s="238" t="s">
        <v>3</v>
      </c>
      <c r="B2" s="330"/>
      <c r="C2" s="330"/>
      <c r="D2" s="330"/>
      <c r="E2" s="330"/>
      <c r="F2" s="330"/>
      <c r="G2" s="330"/>
      <c r="H2" s="456"/>
    </row>
    <row r="3" spans="1:8" s="2" customFormat="1" ht="14.25" customHeight="1" x14ac:dyDescent="0.25">
      <c r="A3" s="238" t="s">
        <v>4</v>
      </c>
      <c r="B3" s="457" t="s">
        <v>962</v>
      </c>
      <c r="C3" s="457"/>
      <c r="D3" s="457"/>
      <c r="E3" s="457"/>
      <c r="F3" s="457"/>
      <c r="G3" s="457"/>
      <c r="H3" s="456"/>
    </row>
    <row r="4" spans="1:8" s="2" customFormat="1" ht="14.25" customHeight="1" x14ac:dyDescent="0.25">
      <c r="A4" s="238" t="s">
        <v>6</v>
      </c>
      <c r="B4" s="457"/>
      <c r="C4" s="457"/>
      <c r="D4" s="457"/>
      <c r="E4" s="457"/>
      <c r="F4" s="457"/>
      <c r="G4" s="457"/>
      <c r="H4" s="456"/>
    </row>
    <row r="5" spans="1:8" s="2" customFormat="1" ht="21" customHeight="1" x14ac:dyDescent="0.25">
      <c r="A5" s="310" t="s">
        <v>963</v>
      </c>
      <c r="B5" s="310"/>
      <c r="C5" s="310"/>
      <c r="D5" s="310"/>
      <c r="E5" s="310"/>
      <c r="F5" s="310"/>
      <c r="G5" s="310"/>
      <c r="H5" s="310"/>
    </row>
    <row r="6" spans="1:8" s="2" customFormat="1" ht="33" customHeight="1" x14ac:dyDescent="0.25">
      <c r="A6" s="458" t="s">
        <v>964</v>
      </c>
      <c r="B6" s="459"/>
      <c r="C6" s="459"/>
      <c r="D6" s="459"/>
      <c r="E6" s="459"/>
      <c r="F6" s="459"/>
      <c r="G6" s="459"/>
      <c r="H6" s="459"/>
    </row>
    <row r="7" spans="1:8" s="2" customFormat="1" ht="20.25" customHeight="1" x14ac:dyDescent="0.25">
      <c r="A7" s="346" t="s">
        <v>965</v>
      </c>
      <c r="B7" s="346"/>
      <c r="C7" s="346"/>
      <c r="D7" s="346"/>
      <c r="E7" s="346"/>
      <c r="F7" s="346"/>
      <c r="G7" s="455" t="s">
        <v>56</v>
      </c>
      <c r="H7" s="455"/>
    </row>
    <row r="8" spans="1:8" s="2" customFormat="1" ht="40.5" customHeight="1" x14ac:dyDescent="0.25">
      <c r="A8" s="337" t="s">
        <v>966</v>
      </c>
      <c r="B8" s="337"/>
      <c r="C8" s="337"/>
      <c r="D8" s="337"/>
      <c r="E8" s="347" t="s">
        <v>967</v>
      </c>
      <c r="F8" s="408"/>
      <c r="G8" s="408"/>
      <c r="H8" s="348"/>
    </row>
    <row r="9" spans="1:8" s="2" customFormat="1" ht="15" customHeight="1" x14ac:dyDescent="0.25">
      <c r="A9" s="310" t="s">
        <v>968</v>
      </c>
      <c r="B9" s="310"/>
      <c r="C9" s="310"/>
      <c r="D9" s="330" t="s">
        <v>14</v>
      </c>
      <c r="E9" s="330"/>
      <c r="F9" s="330"/>
      <c r="G9" s="330"/>
      <c r="H9" s="330"/>
    </row>
    <row r="10" spans="1:8" s="2" customFormat="1" ht="16.5" customHeight="1" x14ac:dyDescent="0.25">
      <c r="A10" s="310"/>
      <c r="B10" s="310"/>
      <c r="C10" s="310"/>
      <c r="D10" s="237" t="s">
        <v>15</v>
      </c>
      <c r="E10" s="237" t="s">
        <v>16</v>
      </c>
      <c r="F10" s="237" t="s">
        <v>17</v>
      </c>
      <c r="G10" s="237" t="s">
        <v>18</v>
      </c>
      <c r="H10" s="237" t="s">
        <v>19</v>
      </c>
    </row>
    <row r="11" spans="1:8" s="2" customFormat="1" ht="15" customHeight="1" x14ac:dyDescent="0.25">
      <c r="A11" s="310"/>
      <c r="B11" s="310"/>
      <c r="C11" s="310"/>
      <c r="D11" s="461">
        <v>0.65</v>
      </c>
      <c r="E11" s="462"/>
      <c r="F11" s="462"/>
      <c r="G11" s="462"/>
      <c r="H11" s="463"/>
    </row>
    <row r="12" spans="1:8" s="2" customFormat="1" ht="30.75" customHeight="1" x14ac:dyDescent="0.25">
      <c r="A12" s="337" t="s">
        <v>969</v>
      </c>
      <c r="B12" s="337"/>
      <c r="C12" s="464" t="s">
        <v>970</v>
      </c>
      <c r="D12" s="465"/>
      <c r="E12" s="466"/>
      <c r="F12" s="467" t="s">
        <v>971</v>
      </c>
      <c r="G12" s="468"/>
      <c r="H12" s="469"/>
    </row>
    <row r="13" spans="1:8" s="8" customFormat="1" ht="25.5" customHeight="1" x14ac:dyDescent="0.25">
      <c r="A13" s="120" t="s">
        <v>26</v>
      </c>
      <c r="B13" s="120" t="s">
        <v>27</v>
      </c>
      <c r="C13" s="120" t="s">
        <v>28</v>
      </c>
      <c r="D13" s="120" t="s">
        <v>29</v>
      </c>
      <c r="E13" s="120" t="s">
        <v>30</v>
      </c>
      <c r="F13" s="120" t="s">
        <v>31</v>
      </c>
      <c r="G13" s="120" t="s">
        <v>32</v>
      </c>
      <c r="H13" s="120" t="s">
        <v>33</v>
      </c>
    </row>
    <row r="14" spans="1:8" s="8" customFormat="1" ht="84" x14ac:dyDescent="0.25">
      <c r="A14" s="254" t="s">
        <v>972</v>
      </c>
      <c r="B14" s="255" t="s">
        <v>973</v>
      </c>
      <c r="C14" s="256" t="s">
        <v>974</v>
      </c>
      <c r="D14" s="257" t="s">
        <v>975</v>
      </c>
      <c r="E14" s="257" t="s">
        <v>976</v>
      </c>
      <c r="F14" s="258"/>
      <c r="G14" s="259">
        <v>1438361487</v>
      </c>
      <c r="H14" s="260"/>
    </row>
    <row r="15" spans="1:8" s="8" customFormat="1" ht="60" x14ac:dyDescent="0.25">
      <c r="A15" s="254" t="s">
        <v>977</v>
      </c>
      <c r="B15" s="255" t="s">
        <v>978</v>
      </c>
      <c r="C15" s="256" t="s">
        <v>974</v>
      </c>
      <c r="D15" s="257" t="s">
        <v>975</v>
      </c>
      <c r="E15" s="257" t="s">
        <v>976</v>
      </c>
      <c r="F15" s="257"/>
      <c r="G15" s="259">
        <v>4086576</v>
      </c>
      <c r="H15" s="260"/>
    </row>
    <row r="16" spans="1:8" s="8" customFormat="1" ht="84" x14ac:dyDescent="0.25">
      <c r="A16" s="261" t="s">
        <v>979</v>
      </c>
      <c r="B16" s="261" t="s">
        <v>980</v>
      </c>
      <c r="C16" s="256" t="s">
        <v>974</v>
      </c>
      <c r="D16" s="257" t="s">
        <v>848</v>
      </c>
      <c r="E16" s="257" t="s">
        <v>930</v>
      </c>
      <c r="F16" s="262"/>
      <c r="G16" s="263">
        <v>30025848</v>
      </c>
      <c r="H16" s="264"/>
    </row>
    <row r="17" spans="1:8" ht="79.5" customHeight="1" x14ac:dyDescent="0.25">
      <c r="A17" s="261" t="s">
        <v>981</v>
      </c>
      <c r="B17" s="261" t="s">
        <v>982</v>
      </c>
      <c r="C17" s="256" t="s">
        <v>974</v>
      </c>
      <c r="D17" s="257" t="s">
        <v>848</v>
      </c>
      <c r="E17" s="257" t="s">
        <v>930</v>
      </c>
      <c r="F17" s="265"/>
      <c r="G17" s="263">
        <v>6609924</v>
      </c>
      <c r="H17" s="266"/>
    </row>
    <row r="18" spans="1:8" ht="97.5" customHeight="1" x14ac:dyDescent="0.25">
      <c r="A18" s="349" t="s">
        <v>983</v>
      </c>
      <c r="B18" s="349"/>
      <c r="C18" s="349" t="s">
        <v>984</v>
      </c>
      <c r="D18" s="349"/>
      <c r="E18" s="349"/>
      <c r="F18" s="460" t="s">
        <v>985</v>
      </c>
      <c r="G18" s="460"/>
      <c r="H18" s="460"/>
    </row>
  </sheetData>
  <mergeCells count="18">
    <mergeCell ref="A18:B18"/>
    <mergeCell ref="C18:E18"/>
    <mergeCell ref="F18:H18"/>
    <mergeCell ref="A8:D8"/>
    <mergeCell ref="E8:H8"/>
    <mergeCell ref="A9:C11"/>
    <mergeCell ref="D9:H9"/>
    <mergeCell ref="D11:H11"/>
    <mergeCell ref="A12:B12"/>
    <mergeCell ref="C12:E12"/>
    <mergeCell ref="F12:H12"/>
    <mergeCell ref="A7:F7"/>
    <mergeCell ref="G7:H7"/>
    <mergeCell ref="B1:G2"/>
    <mergeCell ref="H1:H4"/>
    <mergeCell ref="B3:G4"/>
    <mergeCell ref="A5:H5"/>
    <mergeCell ref="A6:H6"/>
  </mergeCells>
  <printOptions horizontalCentered="1"/>
  <pageMargins left="0" right="0.15748031496062992" top="0.78740157480314965" bottom="0.27559055118110237" header="0" footer="0"/>
  <pageSetup scale="68" fitToHeight="2" orientation="landscape" horizontalDpi="1200" verticalDpi="1200" r:id="rId1"/>
  <headerFooter>
    <oddHeader xml:space="preserve">&amp;RPagina &amp;P de &amp;N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100E4-C5DC-415A-BDF6-FC0CCCA5C7DF}">
  <dimension ref="A1:N17"/>
  <sheetViews>
    <sheetView zoomScale="90" zoomScaleNormal="90" workbookViewId="0">
      <selection activeCell="F11" sqref="F11"/>
    </sheetView>
  </sheetViews>
  <sheetFormatPr baseColWidth="10" defaultRowHeight="33" customHeight="1" x14ac:dyDescent="0.25"/>
  <cols>
    <col min="1" max="1" width="27" style="82" customWidth="1"/>
    <col min="2" max="2" width="60.140625" style="82" customWidth="1"/>
    <col min="3" max="3" width="24" style="82" customWidth="1"/>
    <col min="4" max="5" width="15.7109375" style="83" customWidth="1"/>
    <col min="6" max="6" width="17.42578125" style="83" customWidth="1"/>
    <col min="7" max="7" width="18.7109375" style="83" customWidth="1"/>
    <col min="8" max="8" width="30.42578125" style="83" customWidth="1"/>
    <col min="9" max="256" width="11.42578125" style="82"/>
    <col min="257" max="257" width="27" style="82" customWidth="1"/>
    <col min="258" max="258" width="60.140625" style="82" customWidth="1"/>
    <col min="259" max="259" width="24" style="82" customWidth="1"/>
    <col min="260" max="261" width="15.7109375" style="82" customWidth="1"/>
    <col min="262" max="262" width="17.42578125" style="82" customWidth="1"/>
    <col min="263" max="263" width="18.7109375" style="82" customWidth="1"/>
    <col min="264" max="264" width="30.42578125" style="82" customWidth="1"/>
    <col min="265" max="512" width="11.42578125" style="82"/>
    <col min="513" max="513" width="27" style="82" customWidth="1"/>
    <col min="514" max="514" width="60.140625" style="82" customWidth="1"/>
    <col min="515" max="515" width="24" style="82" customWidth="1"/>
    <col min="516" max="517" width="15.7109375" style="82" customWidth="1"/>
    <col min="518" max="518" width="17.42578125" style="82" customWidth="1"/>
    <col min="519" max="519" width="18.7109375" style="82" customWidth="1"/>
    <col min="520" max="520" width="30.42578125" style="82" customWidth="1"/>
    <col min="521" max="768" width="11.42578125" style="82"/>
    <col min="769" max="769" width="27" style="82" customWidth="1"/>
    <col min="770" max="770" width="60.140625" style="82" customWidth="1"/>
    <col min="771" max="771" width="24" style="82" customWidth="1"/>
    <col min="772" max="773" width="15.7109375" style="82" customWidth="1"/>
    <col min="774" max="774" width="17.42578125" style="82" customWidth="1"/>
    <col min="775" max="775" width="18.7109375" style="82" customWidth="1"/>
    <col min="776" max="776" width="30.42578125" style="82" customWidth="1"/>
    <col min="777" max="1024" width="11.42578125" style="82"/>
    <col min="1025" max="1025" width="27" style="82" customWidth="1"/>
    <col min="1026" max="1026" width="60.140625" style="82" customWidth="1"/>
    <col min="1027" max="1027" width="24" style="82" customWidth="1"/>
    <col min="1028" max="1029" width="15.7109375" style="82" customWidth="1"/>
    <col min="1030" max="1030" width="17.42578125" style="82" customWidth="1"/>
    <col min="1031" max="1031" width="18.7109375" style="82" customWidth="1"/>
    <col min="1032" max="1032" width="30.42578125" style="82" customWidth="1"/>
    <col min="1033" max="1280" width="11.42578125" style="82"/>
    <col min="1281" max="1281" width="27" style="82" customWidth="1"/>
    <col min="1282" max="1282" width="60.140625" style="82" customWidth="1"/>
    <col min="1283" max="1283" width="24" style="82" customWidth="1"/>
    <col min="1284" max="1285" width="15.7109375" style="82" customWidth="1"/>
    <col min="1286" max="1286" width="17.42578125" style="82" customWidth="1"/>
    <col min="1287" max="1287" width="18.7109375" style="82" customWidth="1"/>
    <col min="1288" max="1288" width="30.42578125" style="82" customWidth="1"/>
    <col min="1289" max="1536" width="11.42578125" style="82"/>
    <col min="1537" max="1537" width="27" style="82" customWidth="1"/>
    <col min="1538" max="1538" width="60.140625" style="82" customWidth="1"/>
    <col min="1539" max="1539" width="24" style="82" customWidth="1"/>
    <col min="1540" max="1541" width="15.7109375" style="82" customWidth="1"/>
    <col min="1542" max="1542" width="17.42578125" style="82" customWidth="1"/>
    <col min="1543" max="1543" width="18.7109375" style="82" customWidth="1"/>
    <col min="1544" max="1544" width="30.42578125" style="82" customWidth="1"/>
    <col min="1545" max="1792" width="11.42578125" style="82"/>
    <col min="1793" max="1793" width="27" style="82" customWidth="1"/>
    <col min="1794" max="1794" width="60.140625" style="82" customWidth="1"/>
    <col min="1795" max="1795" width="24" style="82" customWidth="1"/>
    <col min="1796" max="1797" width="15.7109375" style="82" customWidth="1"/>
    <col min="1798" max="1798" width="17.42578125" style="82" customWidth="1"/>
    <col min="1799" max="1799" width="18.7109375" style="82" customWidth="1"/>
    <col min="1800" max="1800" width="30.42578125" style="82" customWidth="1"/>
    <col min="1801" max="2048" width="11.42578125" style="82"/>
    <col min="2049" max="2049" width="27" style="82" customWidth="1"/>
    <col min="2050" max="2050" width="60.140625" style="82" customWidth="1"/>
    <col min="2051" max="2051" width="24" style="82" customWidth="1"/>
    <col min="2052" max="2053" width="15.7109375" style="82" customWidth="1"/>
    <col min="2054" max="2054" width="17.42578125" style="82" customWidth="1"/>
    <col min="2055" max="2055" width="18.7109375" style="82" customWidth="1"/>
    <col min="2056" max="2056" width="30.42578125" style="82" customWidth="1"/>
    <col min="2057" max="2304" width="11.42578125" style="82"/>
    <col min="2305" max="2305" width="27" style="82" customWidth="1"/>
    <col min="2306" max="2306" width="60.140625" style="82" customWidth="1"/>
    <col min="2307" max="2307" width="24" style="82" customWidth="1"/>
    <col min="2308" max="2309" width="15.7109375" style="82" customWidth="1"/>
    <col min="2310" max="2310" width="17.42578125" style="82" customWidth="1"/>
    <col min="2311" max="2311" width="18.7109375" style="82" customWidth="1"/>
    <col min="2312" max="2312" width="30.42578125" style="82" customWidth="1"/>
    <col min="2313" max="2560" width="11.42578125" style="82"/>
    <col min="2561" max="2561" width="27" style="82" customWidth="1"/>
    <col min="2562" max="2562" width="60.140625" style="82" customWidth="1"/>
    <col min="2563" max="2563" width="24" style="82" customWidth="1"/>
    <col min="2564" max="2565" width="15.7109375" style="82" customWidth="1"/>
    <col min="2566" max="2566" width="17.42578125" style="82" customWidth="1"/>
    <col min="2567" max="2567" width="18.7109375" style="82" customWidth="1"/>
    <col min="2568" max="2568" width="30.42578125" style="82" customWidth="1"/>
    <col min="2569" max="2816" width="11.42578125" style="82"/>
    <col min="2817" max="2817" width="27" style="82" customWidth="1"/>
    <col min="2818" max="2818" width="60.140625" style="82" customWidth="1"/>
    <col min="2819" max="2819" width="24" style="82" customWidth="1"/>
    <col min="2820" max="2821" width="15.7109375" style="82" customWidth="1"/>
    <col min="2822" max="2822" width="17.42578125" style="82" customWidth="1"/>
    <col min="2823" max="2823" width="18.7109375" style="82" customWidth="1"/>
    <col min="2824" max="2824" width="30.42578125" style="82" customWidth="1"/>
    <col min="2825" max="3072" width="11.42578125" style="82"/>
    <col min="3073" max="3073" width="27" style="82" customWidth="1"/>
    <col min="3074" max="3074" width="60.140625" style="82" customWidth="1"/>
    <col min="3075" max="3075" width="24" style="82" customWidth="1"/>
    <col min="3076" max="3077" width="15.7109375" style="82" customWidth="1"/>
    <col min="3078" max="3078" width="17.42578125" style="82" customWidth="1"/>
    <col min="3079" max="3079" width="18.7109375" style="82" customWidth="1"/>
    <col min="3080" max="3080" width="30.42578125" style="82" customWidth="1"/>
    <col min="3081" max="3328" width="11.42578125" style="82"/>
    <col min="3329" max="3329" width="27" style="82" customWidth="1"/>
    <col min="3330" max="3330" width="60.140625" style="82" customWidth="1"/>
    <col min="3331" max="3331" width="24" style="82" customWidth="1"/>
    <col min="3332" max="3333" width="15.7109375" style="82" customWidth="1"/>
    <col min="3334" max="3334" width="17.42578125" style="82" customWidth="1"/>
    <col min="3335" max="3335" width="18.7109375" style="82" customWidth="1"/>
    <col min="3336" max="3336" width="30.42578125" style="82" customWidth="1"/>
    <col min="3337" max="3584" width="11.42578125" style="82"/>
    <col min="3585" max="3585" width="27" style="82" customWidth="1"/>
    <col min="3586" max="3586" width="60.140625" style="82" customWidth="1"/>
    <col min="3587" max="3587" width="24" style="82" customWidth="1"/>
    <col min="3588" max="3589" width="15.7109375" style="82" customWidth="1"/>
    <col min="3590" max="3590" width="17.42578125" style="82" customWidth="1"/>
    <col min="3591" max="3591" width="18.7109375" style="82" customWidth="1"/>
    <col min="3592" max="3592" width="30.42578125" style="82" customWidth="1"/>
    <col min="3593" max="3840" width="11.42578125" style="82"/>
    <col min="3841" max="3841" width="27" style="82" customWidth="1"/>
    <col min="3842" max="3842" width="60.140625" style="82" customWidth="1"/>
    <col min="3843" max="3843" width="24" style="82" customWidth="1"/>
    <col min="3844" max="3845" width="15.7109375" style="82" customWidth="1"/>
    <col min="3846" max="3846" width="17.42578125" style="82" customWidth="1"/>
    <col min="3847" max="3847" width="18.7109375" style="82" customWidth="1"/>
    <col min="3848" max="3848" width="30.42578125" style="82" customWidth="1"/>
    <col min="3849" max="4096" width="11.42578125" style="82"/>
    <col min="4097" max="4097" width="27" style="82" customWidth="1"/>
    <col min="4098" max="4098" width="60.140625" style="82" customWidth="1"/>
    <col min="4099" max="4099" width="24" style="82" customWidth="1"/>
    <col min="4100" max="4101" width="15.7109375" style="82" customWidth="1"/>
    <col min="4102" max="4102" width="17.42578125" style="82" customWidth="1"/>
    <col min="4103" max="4103" width="18.7109375" style="82" customWidth="1"/>
    <col min="4104" max="4104" width="30.42578125" style="82" customWidth="1"/>
    <col min="4105" max="4352" width="11.42578125" style="82"/>
    <col min="4353" max="4353" width="27" style="82" customWidth="1"/>
    <col min="4354" max="4354" width="60.140625" style="82" customWidth="1"/>
    <col min="4355" max="4355" width="24" style="82" customWidth="1"/>
    <col min="4356" max="4357" width="15.7109375" style="82" customWidth="1"/>
    <col min="4358" max="4358" width="17.42578125" style="82" customWidth="1"/>
    <col min="4359" max="4359" width="18.7109375" style="82" customWidth="1"/>
    <col min="4360" max="4360" width="30.42578125" style="82" customWidth="1"/>
    <col min="4361" max="4608" width="11.42578125" style="82"/>
    <col min="4609" max="4609" width="27" style="82" customWidth="1"/>
    <col min="4610" max="4610" width="60.140625" style="82" customWidth="1"/>
    <col min="4611" max="4611" width="24" style="82" customWidth="1"/>
    <col min="4612" max="4613" width="15.7109375" style="82" customWidth="1"/>
    <col min="4614" max="4614" width="17.42578125" style="82" customWidth="1"/>
    <col min="4615" max="4615" width="18.7109375" style="82" customWidth="1"/>
    <col min="4616" max="4616" width="30.42578125" style="82" customWidth="1"/>
    <col min="4617" max="4864" width="11.42578125" style="82"/>
    <col min="4865" max="4865" width="27" style="82" customWidth="1"/>
    <col min="4866" max="4866" width="60.140625" style="82" customWidth="1"/>
    <col min="4867" max="4867" width="24" style="82" customWidth="1"/>
    <col min="4868" max="4869" width="15.7109375" style="82" customWidth="1"/>
    <col min="4870" max="4870" width="17.42578125" style="82" customWidth="1"/>
    <col min="4871" max="4871" width="18.7109375" style="82" customWidth="1"/>
    <col min="4872" max="4872" width="30.42578125" style="82" customWidth="1"/>
    <col min="4873" max="5120" width="11.42578125" style="82"/>
    <col min="5121" max="5121" width="27" style="82" customWidth="1"/>
    <col min="5122" max="5122" width="60.140625" style="82" customWidth="1"/>
    <col min="5123" max="5123" width="24" style="82" customWidth="1"/>
    <col min="5124" max="5125" width="15.7109375" style="82" customWidth="1"/>
    <col min="5126" max="5126" width="17.42578125" style="82" customWidth="1"/>
    <col min="5127" max="5127" width="18.7109375" style="82" customWidth="1"/>
    <col min="5128" max="5128" width="30.42578125" style="82" customWidth="1"/>
    <col min="5129" max="5376" width="11.42578125" style="82"/>
    <col min="5377" max="5377" width="27" style="82" customWidth="1"/>
    <col min="5378" max="5378" width="60.140625" style="82" customWidth="1"/>
    <col min="5379" max="5379" width="24" style="82" customWidth="1"/>
    <col min="5380" max="5381" width="15.7109375" style="82" customWidth="1"/>
    <col min="5382" max="5382" width="17.42578125" style="82" customWidth="1"/>
    <col min="5383" max="5383" width="18.7109375" style="82" customWidth="1"/>
    <col min="5384" max="5384" width="30.42578125" style="82" customWidth="1"/>
    <col min="5385" max="5632" width="11.42578125" style="82"/>
    <col min="5633" max="5633" width="27" style="82" customWidth="1"/>
    <col min="5634" max="5634" width="60.140625" style="82" customWidth="1"/>
    <col min="5635" max="5635" width="24" style="82" customWidth="1"/>
    <col min="5636" max="5637" width="15.7109375" style="82" customWidth="1"/>
    <col min="5638" max="5638" width="17.42578125" style="82" customWidth="1"/>
    <col min="5639" max="5639" width="18.7109375" style="82" customWidth="1"/>
    <col min="5640" max="5640" width="30.42578125" style="82" customWidth="1"/>
    <col min="5641" max="5888" width="11.42578125" style="82"/>
    <col min="5889" max="5889" width="27" style="82" customWidth="1"/>
    <col min="5890" max="5890" width="60.140625" style="82" customWidth="1"/>
    <col min="5891" max="5891" width="24" style="82" customWidth="1"/>
    <col min="5892" max="5893" width="15.7109375" style="82" customWidth="1"/>
    <col min="5894" max="5894" width="17.42578125" style="82" customWidth="1"/>
    <col min="5895" max="5895" width="18.7109375" style="82" customWidth="1"/>
    <col min="5896" max="5896" width="30.42578125" style="82" customWidth="1"/>
    <col min="5897" max="6144" width="11.42578125" style="82"/>
    <col min="6145" max="6145" width="27" style="82" customWidth="1"/>
    <col min="6146" max="6146" width="60.140625" style="82" customWidth="1"/>
    <col min="6147" max="6147" width="24" style="82" customWidth="1"/>
    <col min="6148" max="6149" width="15.7109375" style="82" customWidth="1"/>
    <col min="6150" max="6150" width="17.42578125" style="82" customWidth="1"/>
    <col min="6151" max="6151" width="18.7109375" style="82" customWidth="1"/>
    <col min="6152" max="6152" width="30.42578125" style="82" customWidth="1"/>
    <col min="6153" max="6400" width="11.42578125" style="82"/>
    <col min="6401" max="6401" width="27" style="82" customWidth="1"/>
    <col min="6402" max="6402" width="60.140625" style="82" customWidth="1"/>
    <col min="6403" max="6403" width="24" style="82" customWidth="1"/>
    <col min="6404" max="6405" width="15.7109375" style="82" customWidth="1"/>
    <col min="6406" max="6406" width="17.42578125" style="82" customWidth="1"/>
    <col min="6407" max="6407" width="18.7109375" style="82" customWidth="1"/>
    <col min="6408" max="6408" width="30.42578125" style="82" customWidth="1"/>
    <col min="6409" max="6656" width="11.42578125" style="82"/>
    <col min="6657" max="6657" width="27" style="82" customWidth="1"/>
    <col min="6658" max="6658" width="60.140625" style="82" customWidth="1"/>
    <col min="6659" max="6659" width="24" style="82" customWidth="1"/>
    <col min="6660" max="6661" width="15.7109375" style="82" customWidth="1"/>
    <col min="6662" max="6662" width="17.42578125" style="82" customWidth="1"/>
    <col min="6663" max="6663" width="18.7109375" style="82" customWidth="1"/>
    <col min="6664" max="6664" width="30.42578125" style="82" customWidth="1"/>
    <col min="6665" max="6912" width="11.42578125" style="82"/>
    <col min="6913" max="6913" width="27" style="82" customWidth="1"/>
    <col min="6914" max="6914" width="60.140625" style="82" customWidth="1"/>
    <col min="6915" max="6915" width="24" style="82" customWidth="1"/>
    <col min="6916" max="6917" width="15.7109375" style="82" customWidth="1"/>
    <col min="6918" max="6918" width="17.42578125" style="82" customWidth="1"/>
    <col min="6919" max="6919" width="18.7109375" style="82" customWidth="1"/>
    <col min="6920" max="6920" width="30.42578125" style="82" customWidth="1"/>
    <col min="6921" max="7168" width="11.42578125" style="82"/>
    <col min="7169" max="7169" width="27" style="82" customWidth="1"/>
    <col min="7170" max="7170" width="60.140625" style="82" customWidth="1"/>
    <col min="7171" max="7171" width="24" style="82" customWidth="1"/>
    <col min="7172" max="7173" width="15.7109375" style="82" customWidth="1"/>
    <col min="7174" max="7174" width="17.42578125" style="82" customWidth="1"/>
    <col min="7175" max="7175" width="18.7109375" style="82" customWidth="1"/>
    <col min="7176" max="7176" width="30.42578125" style="82" customWidth="1"/>
    <col min="7177" max="7424" width="11.42578125" style="82"/>
    <col min="7425" max="7425" width="27" style="82" customWidth="1"/>
    <col min="7426" max="7426" width="60.140625" style="82" customWidth="1"/>
    <col min="7427" max="7427" width="24" style="82" customWidth="1"/>
    <col min="7428" max="7429" width="15.7109375" style="82" customWidth="1"/>
    <col min="7430" max="7430" width="17.42578125" style="82" customWidth="1"/>
    <col min="7431" max="7431" width="18.7109375" style="82" customWidth="1"/>
    <col min="7432" max="7432" width="30.42578125" style="82" customWidth="1"/>
    <col min="7433" max="7680" width="11.42578125" style="82"/>
    <col min="7681" max="7681" width="27" style="82" customWidth="1"/>
    <col min="7682" max="7682" width="60.140625" style="82" customWidth="1"/>
    <col min="7683" max="7683" width="24" style="82" customWidth="1"/>
    <col min="7684" max="7685" width="15.7109375" style="82" customWidth="1"/>
    <col min="7686" max="7686" width="17.42578125" style="82" customWidth="1"/>
    <col min="7687" max="7687" width="18.7109375" style="82" customWidth="1"/>
    <col min="7688" max="7688" width="30.42578125" style="82" customWidth="1"/>
    <col min="7689" max="7936" width="11.42578125" style="82"/>
    <col min="7937" max="7937" width="27" style="82" customWidth="1"/>
    <col min="7938" max="7938" width="60.140625" style="82" customWidth="1"/>
    <col min="7939" max="7939" width="24" style="82" customWidth="1"/>
    <col min="7940" max="7941" width="15.7109375" style="82" customWidth="1"/>
    <col min="7942" max="7942" width="17.42578125" style="82" customWidth="1"/>
    <col min="7943" max="7943" width="18.7109375" style="82" customWidth="1"/>
    <col min="7944" max="7944" width="30.42578125" style="82" customWidth="1"/>
    <col min="7945" max="8192" width="11.42578125" style="82"/>
    <col min="8193" max="8193" width="27" style="82" customWidth="1"/>
    <col min="8194" max="8194" width="60.140625" style="82" customWidth="1"/>
    <col min="8195" max="8195" width="24" style="82" customWidth="1"/>
    <col min="8196" max="8197" width="15.7109375" style="82" customWidth="1"/>
    <col min="8198" max="8198" width="17.42578125" style="82" customWidth="1"/>
    <col min="8199" max="8199" width="18.7109375" style="82" customWidth="1"/>
    <col min="8200" max="8200" width="30.42578125" style="82" customWidth="1"/>
    <col min="8201" max="8448" width="11.42578125" style="82"/>
    <col min="8449" max="8449" width="27" style="82" customWidth="1"/>
    <col min="8450" max="8450" width="60.140625" style="82" customWidth="1"/>
    <col min="8451" max="8451" width="24" style="82" customWidth="1"/>
    <col min="8452" max="8453" width="15.7109375" style="82" customWidth="1"/>
    <col min="8454" max="8454" width="17.42578125" style="82" customWidth="1"/>
    <col min="8455" max="8455" width="18.7109375" style="82" customWidth="1"/>
    <col min="8456" max="8456" width="30.42578125" style="82" customWidth="1"/>
    <col min="8457" max="8704" width="11.42578125" style="82"/>
    <col min="8705" max="8705" width="27" style="82" customWidth="1"/>
    <col min="8706" max="8706" width="60.140625" style="82" customWidth="1"/>
    <col min="8707" max="8707" width="24" style="82" customWidth="1"/>
    <col min="8708" max="8709" width="15.7109375" style="82" customWidth="1"/>
    <col min="8710" max="8710" width="17.42578125" style="82" customWidth="1"/>
    <col min="8711" max="8711" width="18.7109375" style="82" customWidth="1"/>
    <col min="8712" max="8712" width="30.42578125" style="82" customWidth="1"/>
    <col min="8713" max="8960" width="11.42578125" style="82"/>
    <col min="8961" max="8961" width="27" style="82" customWidth="1"/>
    <col min="8962" max="8962" width="60.140625" style="82" customWidth="1"/>
    <col min="8963" max="8963" width="24" style="82" customWidth="1"/>
    <col min="8964" max="8965" width="15.7109375" style="82" customWidth="1"/>
    <col min="8966" max="8966" width="17.42578125" style="82" customWidth="1"/>
    <col min="8967" max="8967" width="18.7109375" style="82" customWidth="1"/>
    <col min="8968" max="8968" width="30.42578125" style="82" customWidth="1"/>
    <col min="8969" max="9216" width="11.42578125" style="82"/>
    <col min="9217" max="9217" width="27" style="82" customWidth="1"/>
    <col min="9218" max="9218" width="60.140625" style="82" customWidth="1"/>
    <col min="9219" max="9219" width="24" style="82" customWidth="1"/>
    <col min="9220" max="9221" width="15.7109375" style="82" customWidth="1"/>
    <col min="9222" max="9222" width="17.42578125" style="82" customWidth="1"/>
    <col min="9223" max="9223" width="18.7109375" style="82" customWidth="1"/>
    <col min="9224" max="9224" width="30.42578125" style="82" customWidth="1"/>
    <col min="9225" max="9472" width="11.42578125" style="82"/>
    <col min="9473" max="9473" width="27" style="82" customWidth="1"/>
    <col min="9474" max="9474" width="60.140625" style="82" customWidth="1"/>
    <col min="9475" max="9475" width="24" style="82" customWidth="1"/>
    <col min="9476" max="9477" width="15.7109375" style="82" customWidth="1"/>
    <col min="9478" max="9478" width="17.42578125" style="82" customWidth="1"/>
    <col min="9479" max="9479" width="18.7109375" style="82" customWidth="1"/>
    <col min="9480" max="9480" width="30.42578125" style="82" customWidth="1"/>
    <col min="9481" max="9728" width="11.42578125" style="82"/>
    <col min="9729" max="9729" width="27" style="82" customWidth="1"/>
    <col min="9730" max="9730" width="60.140625" style="82" customWidth="1"/>
    <col min="9731" max="9731" width="24" style="82" customWidth="1"/>
    <col min="9732" max="9733" width="15.7109375" style="82" customWidth="1"/>
    <col min="9734" max="9734" width="17.42578125" style="82" customWidth="1"/>
    <col min="9735" max="9735" width="18.7109375" style="82" customWidth="1"/>
    <col min="9736" max="9736" width="30.42578125" style="82" customWidth="1"/>
    <col min="9737" max="9984" width="11.42578125" style="82"/>
    <col min="9985" max="9985" width="27" style="82" customWidth="1"/>
    <col min="9986" max="9986" width="60.140625" style="82" customWidth="1"/>
    <col min="9987" max="9987" width="24" style="82" customWidth="1"/>
    <col min="9988" max="9989" width="15.7109375" style="82" customWidth="1"/>
    <col min="9990" max="9990" width="17.42578125" style="82" customWidth="1"/>
    <col min="9991" max="9991" width="18.7109375" style="82" customWidth="1"/>
    <col min="9992" max="9992" width="30.42578125" style="82" customWidth="1"/>
    <col min="9993" max="10240" width="11.42578125" style="82"/>
    <col min="10241" max="10241" width="27" style="82" customWidth="1"/>
    <col min="10242" max="10242" width="60.140625" style="82" customWidth="1"/>
    <col min="10243" max="10243" width="24" style="82" customWidth="1"/>
    <col min="10244" max="10245" width="15.7109375" style="82" customWidth="1"/>
    <col min="10246" max="10246" width="17.42578125" style="82" customWidth="1"/>
    <col min="10247" max="10247" width="18.7109375" style="82" customWidth="1"/>
    <col min="10248" max="10248" width="30.42578125" style="82" customWidth="1"/>
    <col min="10249" max="10496" width="11.42578125" style="82"/>
    <col min="10497" max="10497" width="27" style="82" customWidth="1"/>
    <col min="10498" max="10498" width="60.140625" style="82" customWidth="1"/>
    <col min="10499" max="10499" width="24" style="82" customWidth="1"/>
    <col min="10500" max="10501" width="15.7109375" style="82" customWidth="1"/>
    <col min="10502" max="10502" width="17.42578125" style="82" customWidth="1"/>
    <col min="10503" max="10503" width="18.7109375" style="82" customWidth="1"/>
    <col min="10504" max="10504" width="30.42578125" style="82" customWidth="1"/>
    <col min="10505" max="10752" width="11.42578125" style="82"/>
    <col min="10753" max="10753" width="27" style="82" customWidth="1"/>
    <col min="10754" max="10754" width="60.140625" style="82" customWidth="1"/>
    <col min="10755" max="10755" width="24" style="82" customWidth="1"/>
    <col min="10756" max="10757" width="15.7109375" style="82" customWidth="1"/>
    <col min="10758" max="10758" width="17.42578125" style="82" customWidth="1"/>
    <col min="10759" max="10759" width="18.7109375" style="82" customWidth="1"/>
    <col min="10760" max="10760" width="30.42578125" style="82" customWidth="1"/>
    <col min="10761" max="11008" width="11.42578125" style="82"/>
    <col min="11009" max="11009" width="27" style="82" customWidth="1"/>
    <col min="11010" max="11010" width="60.140625" style="82" customWidth="1"/>
    <col min="11011" max="11011" width="24" style="82" customWidth="1"/>
    <col min="11012" max="11013" width="15.7109375" style="82" customWidth="1"/>
    <col min="11014" max="11014" width="17.42578125" style="82" customWidth="1"/>
    <col min="11015" max="11015" width="18.7109375" style="82" customWidth="1"/>
    <col min="11016" max="11016" width="30.42578125" style="82" customWidth="1"/>
    <col min="11017" max="11264" width="11.42578125" style="82"/>
    <col min="11265" max="11265" width="27" style="82" customWidth="1"/>
    <col min="11266" max="11266" width="60.140625" style="82" customWidth="1"/>
    <col min="11267" max="11267" width="24" style="82" customWidth="1"/>
    <col min="11268" max="11269" width="15.7109375" style="82" customWidth="1"/>
    <col min="11270" max="11270" width="17.42578125" style="82" customWidth="1"/>
    <col min="11271" max="11271" width="18.7109375" style="82" customWidth="1"/>
    <col min="11272" max="11272" width="30.42578125" style="82" customWidth="1"/>
    <col min="11273" max="11520" width="11.42578125" style="82"/>
    <col min="11521" max="11521" width="27" style="82" customWidth="1"/>
    <col min="11522" max="11522" width="60.140625" style="82" customWidth="1"/>
    <col min="11523" max="11523" width="24" style="82" customWidth="1"/>
    <col min="11524" max="11525" width="15.7109375" style="82" customWidth="1"/>
    <col min="11526" max="11526" width="17.42578125" style="82" customWidth="1"/>
    <col min="11527" max="11527" width="18.7109375" style="82" customWidth="1"/>
    <col min="11528" max="11528" width="30.42578125" style="82" customWidth="1"/>
    <col min="11529" max="11776" width="11.42578125" style="82"/>
    <col min="11777" max="11777" width="27" style="82" customWidth="1"/>
    <col min="11778" max="11778" width="60.140625" style="82" customWidth="1"/>
    <col min="11779" max="11779" width="24" style="82" customWidth="1"/>
    <col min="11780" max="11781" width="15.7109375" style="82" customWidth="1"/>
    <col min="11782" max="11782" width="17.42578125" style="82" customWidth="1"/>
    <col min="11783" max="11783" width="18.7109375" style="82" customWidth="1"/>
    <col min="11784" max="11784" width="30.42578125" style="82" customWidth="1"/>
    <col min="11785" max="12032" width="11.42578125" style="82"/>
    <col min="12033" max="12033" width="27" style="82" customWidth="1"/>
    <col min="12034" max="12034" width="60.140625" style="82" customWidth="1"/>
    <col min="12035" max="12035" width="24" style="82" customWidth="1"/>
    <col min="12036" max="12037" width="15.7109375" style="82" customWidth="1"/>
    <col min="12038" max="12038" width="17.42578125" style="82" customWidth="1"/>
    <col min="12039" max="12039" width="18.7109375" style="82" customWidth="1"/>
    <col min="12040" max="12040" width="30.42578125" style="82" customWidth="1"/>
    <col min="12041" max="12288" width="11.42578125" style="82"/>
    <col min="12289" max="12289" width="27" style="82" customWidth="1"/>
    <col min="12290" max="12290" width="60.140625" style="82" customWidth="1"/>
    <col min="12291" max="12291" width="24" style="82" customWidth="1"/>
    <col min="12292" max="12293" width="15.7109375" style="82" customWidth="1"/>
    <col min="12294" max="12294" width="17.42578125" style="82" customWidth="1"/>
    <col min="12295" max="12295" width="18.7109375" style="82" customWidth="1"/>
    <col min="12296" max="12296" width="30.42578125" style="82" customWidth="1"/>
    <col min="12297" max="12544" width="11.42578125" style="82"/>
    <col min="12545" max="12545" width="27" style="82" customWidth="1"/>
    <col min="12546" max="12546" width="60.140625" style="82" customWidth="1"/>
    <col min="12547" max="12547" width="24" style="82" customWidth="1"/>
    <col min="12548" max="12549" width="15.7109375" style="82" customWidth="1"/>
    <col min="12550" max="12550" width="17.42578125" style="82" customWidth="1"/>
    <col min="12551" max="12551" width="18.7109375" style="82" customWidth="1"/>
    <col min="12552" max="12552" width="30.42578125" style="82" customWidth="1"/>
    <col min="12553" max="12800" width="11.42578125" style="82"/>
    <col min="12801" max="12801" width="27" style="82" customWidth="1"/>
    <col min="12802" max="12802" width="60.140625" style="82" customWidth="1"/>
    <col min="12803" max="12803" width="24" style="82" customWidth="1"/>
    <col min="12804" max="12805" width="15.7109375" style="82" customWidth="1"/>
    <col min="12806" max="12806" width="17.42578125" style="82" customWidth="1"/>
    <col min="12807" max="12807" width="18.7109375" style="82" customWidth="1"/>
    <col min="12808" max="12808" width="30.42578125" style="82" customWidth="1"/>
    <col min="12809" max="13056" width="11.42578125" style="82"/>
    <col min="13057" max="13057" width="27" style="82" customWidth="1"/>
    <col min="13058" max="13058" width="60.140625" style="82" customWidth="1"/>
    <col min="13059" max="13059" width="24" style="82" customWidth="1"/>
    <col min="13060" max="13061" width="15.7109375" style="82" customWidth="1"/>
    <col min="13062" max="13062" width="17.42578125" style="82" customWidth="1"/>
    <col min="13063" max="13063" width="18.7109375" style="82" customWidth="1"/>
    <col min="13064" max="13064" width="30.42578125" style="82" customWidth="1"/>
    <col min="13065" max="13312" width="11.42578125" style="82"/>
    <col min="13313" max="13313" width="27" style="82" customWidth="1"/>
    <col min="13314" max="13314" width="60.140625" style="82" customWidth="1"/>
    <col min="13315" max="13315" width="24" style="82" customWidth="1"/>
    <col min="13316" max="13317" width="15.7109375" style="82" customWidth="1"/>
    <col min="13318" max="13318" width="17.42578125" style="82" customWidth="1"/>
    <col min="13319" max="13319" width="18.7109375" style="82" customWidth="1"/>
    <col min="13320" max="13320" width="30.42578125" style="82" customWidth="1"/>
    <col min="13321" max="13568" width="11.42578125" style="82"/>
    <col min="13569" max="13569" width="27" style="82" customWidth="1"/>
    <col min="13570" max="13570" width="60.140625" style="82" customWidth="1"/>
    <col min="13571" max="13571" width="24" style="82" customWidth="1"/>
    <col min="13572" max="13573" width="15.7109375" style="82" customWidth="1"/>
    <col min="13574" max="13574" width="17.42578125" style="82" customWidth="1"/>
    <col min="13575" max="13575" width="18.7109375" style="82" customWidth="1"/>
    <col min="13576" max="13576" width="30.42578125" style="82" customWidth="1"/>
    <col min="13577" max="13824" width="11.42578125" style="82"/>
    <col min="13825" max="13825" width="27" style="82" customWidth="1"/>
    <col min="13826" max="13826" width="60.140625" style="82" customWidth="1"/>
    <col min="13827" max="13827" width="24" style="82" customWidth="1"/>
    <col min="13828" max="13829" width="15.7109375" style="82" customWidth="1"/>
    <col min="13830" max="13830" width="17.42578125" style="82" customWidth="1"/>
    <col min="13831" max="13831" width="18.7109375" style="82" customWidth="1"/>
    <col min="13832" max="13832" width="30.42578125" style="82" customWidth="1"/>
    <col min="13833" max="14080" width="11.42578125" style="82"/>
    <col min="14081" max="14081" width="27" style="82" customWidth="1"/>
    <col min="14082" max="14082" width="60.140625" style="82" customWidth="1"/>
    <col min="14083" max="14083" width="24" style="82" customWidth="1"/>
    <col min="14084" max="14085" width="15.7109375" style="82" customWidth="1"/>
    <col min="14086" max="14086" width="17.42578125" style="82" customWidth="1"/>
    <col min="14087" max="14087" width="18.7109375" style="82" customWidth="1"/>
    <col min="14088" max="14088" width="30.42578125" style="82" customWidth="1"/>
    <col min="14089" max="14336" width="11.42578125" style="82"/>
    <col min="14337" max="14337" width="27" style="82" customWidth="1"/>
    <col min="14338" max="14338" width="60.140625" style="82" customWidth="1"/>
    <col min="14339" max="14339" width="24" style="82" customWidth="1"/>
    <col min="14340" max="14341" width="15.7109375" style="82" customWidth="1"/>
    <col min="14342" max="14342" width="17.42578125" style="82" customWidth="1"/>
    <col min="14343" max="14343" width="18.7109375" style="82" customWidth="1"/>
    <col min="14344" max="14344" width="30.42578125" style="82" customWidth="1"/>
    <col min="14345" max="14592" width="11.42578125" style="82"/>
    <col min="14593" max="14593" width="27" style="82" customWidth="1"/>
    <col min="14594" max="14594" width="60.140625" style="82" customWidth="1"/>
    <col min="14595" max="14595" width="24" style="82" customWidth="1"/>
    <col min="14596" max="14597" width="15.7109375" style="82" customWidth="1"/>
    <col min="14598" max="14598" width="17.42578125" style="82" customWidth="1"/>
    <col min="14599" max="14599" width="18.7109375" style="82" customWidth="1"/>
    <col min="14600" max="14600" width="30.42578125" style="82" customWidth="1"/>
    <col min="14601" max="14848" width="11.42578125" style="82"/>
    <col min="14849" max="14849" width="27" style="82" customWidth="1"/>
    <col min="14850" max="14850" width="60.140625" style="82" customWidth="1"/>
    <col min="14851" max="14851" width="24" style="82" customWidth="1"/>
    <col min="14852" max="14853" width="15.7109375" style="82" customWidth="1"/>
    <col min="14854" max="14854" width="17.42578125" style="82" customWidth="1"/>
    <col min="14855" max="14855" width="18.7109375" style="82" customWidth="1"/>
    <col min="14856" max="14856" width="30.42578125" style="82" customWidth="1"/>
    <col min="14857" max="15104" width="11.42578125" style="82"/>
    <col min="15105" max="15105" width="27" style="82" customWidth="1"/>
    <col min="15106" max="15106" width="60.140625" style="82" customWidth="1"/>
    <col min="15107" max="15107" width="24" style="82" customWidth="1"/>
    <col min="15108" max="15109" width="15.7109375" style="82" customWidth="1"/>
    <col min="15110" max="15110" width="17.42578125" style="82" customWidth="1"/>
    <col min="15111" max="15111" width="18.7109375" style="82" customWidth="1"/>
    <col min="15112" max="15112" width="30.42578125" style="82" customWidth="1"/>
    <col min="15113" max="15360" width="11.42578125" style="82"/>
    <col min="15361" max="15361" width="27" style="82" customWidth="1"/>
    <col min="15362" max="15362" width="60.140625" style="82" customWidth="1"/>
    <col min="15363" max="15363" width="24" style="82" customWidth="1"/>
    <col min="15364" max="15365" width="15.7109375" style="82" customWidth="1"/>
    <col min="15366" max="15366" width="17.42578125" style="82" customWidth="1"/>
    <col min="15367" max="15367" width="18.7109375" style="82" customWidth="1"/>
    <col min="15368" max="15368" width="30.42578125" style="82" customWidth="1"/>
    <col min="15369" max="15616" width="11.42578125" style="82"/>
    <col min="15617" max="15617" width="27" style="82" customWidth="1"/>
    <col min="15618" max="15618" width="60.140625" style="82" customWidth="1"/>
    <col min="15619" max="15619" width="24" style="82" customWidth="1"/>
    <col min="15620" max="15621" width="15.7109375" style="82" customWidth="1"/>
    <col min="15622" max="15622" width="17.42578125" style="82" customWidth="1"/>
    <col min="15623" max="15623" width="18.7109375" style="82" customWidth="1"/>
    <col min="15624" max="15624" width="30.42578125" style="82" customWidth="1"/>
    <col min="15625" max="15872" width="11.42578125" style="82"/>
    <col min="15873" max="15873" width="27" style="82" customWidth="1"/>
    <col min="15874" max="15874" width="60.140625" style="82" customWidth="1"/>
    <col min="15875" max="15875" width="24" style="82" customWidth="1"/>
    <col min="15876" max="15877" width="15.7109375" style="82" customWidth="1"/>
    <col min="15878" max="15878" width="17.42578125" style="82" customWidth="1"/>
    <col min="15879" max="15879" width="18.7109375" style="82" customWidth="1"/>
    <col min="15880" max="15880" width="30.42578125" style="82" customWidth="1"/>
    <col min="15881" max="16128" width="11.42578125" style="82"/>
    <col min="16129" max="16129" width="27" style="82" customWidth="1"/>
    <col min="16130" max="16130" width="60.140625" style="82" customWidth="1"/>
    <col min="16131" max="16131" width="24" style="82" customWidth="1"/>
    <col min="16132" max="16133" width="15.7109375" style="82" customWidth="1"/>
    <col min="16134" max="16134" width="17.42578125" style="82" customWidth="1"/>
    <col min="16135" max="16135" width="18.7109375" style="82" customWidth="1"/>
    <col min="16136" max="16136" width="30.42578125" style="82" customWidth="1"/>
    <col min="16137" max="16384" width="11.42578125" style="82"/>
  </cols>
  <sheetData>
    <row r="1" spans="1:14" s="29" customFormat="1" ht="24" customHeight="1" x14ac:dyDescent="0.25">
      <c r="A1" s="28" t="s">
        <v>0</v>
      </c>
      <c r="B1" s="398" t="s">
        <v>280</v>
      </c>
      <c r="C1" s="398"/>
      <c r="D1" s="398"/>
      <c r="E1" s="398"/>
      <c r="F1" s="398"/>
      <c r="G1" s="398"/>
      <c r="H1" s="399" t="s">
        <v>2</v>
      </c>
    </row>
    <row r="2" spans="1:14" s="29" customFormat="1" ht="24" customHeight="1" x14ac:dyDescent="0.25">
      <c r="A2" s="30" t="s">
        <v>3</v>
      </c>
      <c r="B2" s="398"/>
      <c r="C2" s="398"/>
      <c r="D2" s="398"/>
      <c r="E2" s="398"/>
      <c r="F2" s="398"/>
      <c r="G2" s="398"/>
      <c r="H2" s="400"/>
    </row>
    <row r="3" spans="1:14" s="29" customFormat="1" ht="24" customHeight="1" x14ac:dyDescent="0.25">
      <c r="A3" s="30" t="s">
        <v>4</v>
      </c>
      <c r="B3" s="398" t="s">
        <v>5</v>
      </c>
      <c r="C3" s="398"/>
      <c r="D3" s="398"/>
      <c r="E3" s="398"/>
      <c r="F3" s="398"/>
      <c r="G3" s="398"/>
      <c r="H3" s="400"/>
    </row>
    <row r="4" spans="1:14" s="29" customFormat="1" ht="12" x14ac:dyDescent="0.25">
      <c r="A4" s="30" t="s">
        <v>6</v>
      </c>
      <c r="B4" s="398"/>
      <c r="C4" s="398"/>
      <c r="D4" s="398"/>
      <c r="E4" s="398"/>
      <c r="F4" s="398"/>
      <c r="G4" s="398"/>
      <c r="H4" s="401"/>
    </row>
    <row r="5" spans="1:14" s="29" customFormat="1" ht="15" customHeight="1" x14ac:dyDescent="0.25">
      <c r="A5" s="402" t="s">
        <v>281</v>
      </c>
      <c r="B5" s="402"/>
      <c r="C5" s="402"/>
      <c r="D5" s="402"/>
      <c r="E5" s="402"/>
      <c r="F5" s="402"/>
      <c r="G5" s="402"/>
      <c r="H5" s="402"/>
    </row>
    <row r="6" spans="1:14" s="29" customFormat="1" ht="15" customHeight="1" x14ac:dyDescent="0.25">
      <c r="A6" s="402" t="s">
        <v>282</v>
      </c>
      <c r="B6" s="402"/>
      <c r="C6" s="402"/>
      <c r="D6" s="402"/>
      <c r="E6" s="402"/>
      <c r="F6" s="402"/>
      <c r="G6" s="402"/>
      <c r="H6" s="402"/>
    </row>
    <row r="7" spans="1:14" s="29" customFormat="1" ht="15" customHeight="1" x14ac:dyDescent="0.25">
      <c r="A7" s="476" t="s">
        <v>283</v>
      </c>
      <c r="B7" s="476"/>
      <c r="C7" s="476"/>
      <c r="D7" s="476"/>
      <c r="E7" s="476"/>
      <c r="F7" s="476"/>
      <c r="G7" s="488" t="s">
        <v>284</v>
      </c>
      <c r="H7" s="489"/>
    </row>
    <row r="8" spans="1:14" s="29" customFormat="1" ht="29.25" customHeight="1" x14ac:dyDescent="0.25">
      <c r="A8" s="476" t="s">
        <v>285</v>
      </c>
      <c r="B8" s="476"/>
      <c r="C8" s="476"/>
      <c r="D8" s="476"/>
      <c r="E8" s="383" t="s">
        <v>286</v>
      </c>
      <c r="F8" s="385"/>
      <c r="G8" s="385"/>
      <c r="H8" s="384"/>
    </row>
    <row r="9" spans="1:14" s="29" customFormat="1" ht="15" customHeight="1" x14ac:dyDescent="0.25">
      <c r="A9" s="477" t="s">
        <v>287</v>
      </c>
      <c r="B9" s="478"/>
      <c r="C9" s="479"/>
      <c r="D9" s="377" t="s">
        <v>288</v>
      </c>
      <c r="E9" s="378"/>
      <c r="F9" s="378"/>
      <c r="G9" s="378"/>
      <c r="H9" s="379"/>
    </row>
    <row r="10" spans="1:14" s="29" customFormat="1" ht="12" x14ac:dyDescent="0.25">
      <c r="A10" s="480"/>
      <c r="B10" s="481"/>
      <c r="C10" s="482"/>
      <c r="D10" s="31" t="s">
        <v>15</v>
      </c>
      <c r="E10" s="31" t="s">
        <v>16</v>
      </c>
      <c r="F10" s="31" t="s">
        <v>17</v>
      </c>
      <c r="G10" s="31" t="s">
        <v>18</v>
      </c>
      <c r="H10" s="31" t="s">
        <v>19</v>
      </c>
    </row>
    <row r="11" spans="1:14" s="29" customFormat="1" ht="12" x14ac:dyDescent="0.25">
      <c r="A11" s="483"/>
      <c r="B11" s="484"/>
      <c r="C11" s="485"/>
      <c r="D11" s="72"/>
      <c r="E11" s="73">
        <v>0.86</v>
      </c>
      <c r="F11" s="72"/>
      <c r="G11" s="74">
        <v>0.86</v>
      </c>
      <c r="H11" s="74">
        <v>0.86</v>
      </c>
      <c r="J11" s="486"/>
      <c r="K11" s="486"/>
      <c r="L11" s="486"/>
      <c r="M11" s="486"/>
      <c r="N11" s="486"/>
    </row>
    <row r="12" spans="1:14" s="29" customFormat="1" ht="15" customHeight="1" x14ac:dyDescent="0.25">
      <c r="A12" s="383" t="s">
        <v>289</v>
      </c>
      <c r="B12" s="384"/>
      <c r="C12" s="487" t="s">
        <v>290</v>
      </c>
      <c r="D12" s="385"/>
      <c r="E12" s="384"/>
      <c r="F12" s="386" t="s">
        <v>291</v>
      </c>
      <c r="G12" s="387"/>
      <c r="H12" s="388"/>
    </row>
    <row r="13" spans="1:14" s="33" customFormat="1" ht="24" x14ac:dyDescent="0.25">
      <c r="A13" s="31" t="s">
        <v>26</v>
      </c>
      <c r="B13" s="32" t="s">
        <v>27</v>
      </c>
      <c r="C13" s="31" t="s">
        <v>28</v>
      </c>
      <c r="D13" s="31" t="s">
        <v>29</v>
      </c>
      <c r="E13" s="31" t="s">
        <v>30</v>
      </c>
      <c r="F13" s="31" t="s">
        <v>31</v>
      </c>
      <c r="G13" s="31" t="s">
        <v>32</v>
      </c>
      <c r="H13" s="31" t="s">
        <v>33</v>
      </c>
    </row>
    <row r="14" spans="1:14" s="33" customFormat="1" ht="72" x14ac:dyDescent="0.25">
      <c r="A14" s="75" t="s">
        <v>292</v>
      </c>
      <c r="B14" s="75" t="s">
        <v>293</v>
      </c>
      <c r="C14" s="76" t="s">
        <v>294</v>
      </c>
      <c r="D14" s="77">
        <v>43845</v>
      </c>
      <c r="E14" s="77">
        <v>44012</v>
      </c>
      <c r="F14" s="78">
        <v>1</v>
      </c>
      <c r="G14" s="79">
        <v>40330273</v>
      </c>
      <c r="H14" s="80"/>
    </row>
    <row r="15" spans="1:14" s="33" customFormat="1" ht="87" x14ac:dyDescent="0.25">
      <c r="A15" s="75" t="s">
        <v>295</v>
      </c>
      <c r="B15" s="75" t="s">
        <v>296</v>
      </c>
      <c r="C15" s="76" t="s">
        <v>294</v>
      </c>
      <c r="D15" s="77">
        <v>43922</v>
      </c>
      <c r="E15" s="77">
        <v>44180</v>
      </c>
      <c r="F15" s="81">
        <v>1</v>
      </c>
      <c r="G15" s="79">
        <v>300000000</v>
      </c>
      <c r="H15" s="81"/>
    </row>
    <row r="16" spans="1:14" s="33" customFormat="1" ht="114.75" x14ac:dyDescent="0.25">
      <c r="A16" s="75" t="s">
        <v>297</v>
      </c>
      <c r="B16" s="75" t="s">
        <v>298</v>
      </c>
      <c r="C16" s="76" t="s">
        <v>294</v>
      </c>
      <c r="D16" s="77">
        <v>43983</v>
      </c>
      <c r="E16" s="77">
        <v>44165</v>
      </c>
      <c r="F16" s="81">
        <v>1</v>
      </c>
      <c r="G16" s="79">
        <v>32081366</v>
      </c>
      <c r="H16" s="81"/>
    </row>
    <row r="17" spans="1:8" s="29" customFormat="1" ht="90.75" customHeight="1" x14ac:dyDescent="0.25">
      <c r="A17" s="470" t="s">
        <v>299</v>
      </c>
      <c r="B17" s="471"/>
      <c r="C17" s="470" t="s">
        <v>300</v>
      </c>
      <c r="D17" s="472"/>
      <c r="E17" s="471"/>
      <c r="F17" s="473" t="s">
        <v>301</v>
      </c>
      <c r="G17" s="474"/>
      <c r="H17" s="475"/>
    </row>
  </sheetData>
  <mergeCells count="18">
    <mergeCell ref="J11:N11"/>
    <mergeCell ref="A12:B12"/>
    <mergeCell ref="C12:E12"/>
    <mergeCell ref="F12:H12"/>
    <mergeCell ref="B1:G2"/>
    <mergeCell ref="H1:H4"/>
    <mergeCell ref="B3:G4"/>
    <mergeCell ref="A5:H5"/>
    <mergeCell ref="A6:H6"/>
    <mergeCell ref="A7:F7"/>
    <mergeCell ref="G7:H7"/>
    <mergeCell ref="A17:B17"/>
    <mergeCell ref="C17:E17"/>
    <mergeCell ref="F17:H17"/>
    <mergeCell ref="A8:D8"/>
    <mergeCell ref="E8:H8"/>
    <mergeCell ref="A9:C11"/>
    <mergeCell ref="D9:H9"/>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B7F3-130C-4960-A31E-3F1D966101D9}">
  <sheetPr>
    <pageSetUpPr fitToPage="1"/>
  </sheetPr>
  <dimension ref="A1:N21"/>
  <sheetViews>
    <sheetView showGridLines="0" view="pageBreakPreview" zoomScale="85" zoomScaleNormal="85" zoomScaleSheetLayoutView="85" workbookViewId="0">
      <selection activeCell="C17" sqref="C17"/>
    </sheetView>
  </sheetViews>
  <sheetFormatPr baseColWidth="10" defaultRowHeight="33" customHeight="1" x14ac:dyDescent="0.25"/>
  <cols>
    <col min="1" max="1" width="29.42578125" style="14" customWidth="1"/>
    <col min="2" max="2" width="48.140625" style="14" customWidth="1"/>
    <col min="3" max="3" width="24" style="14" customWidth="1"/>
    <col min="4" max="5" width="15.7109375" style="15" customWidth="1"/>
    <col min="6" max="6" width="17.42578125" style="15" customWidth="1"/>
    <col min="7" max="7" width="18.7109375" style="15" customWidth="1"/>
    <col min="8" max="8" width="21.42578125" style="14" customWidth="1"/>
    <col min="9" max="256" width="11.42578125" style="14"/>
    <col min="257" max="257" width="29.42578125" style="14" customWidth="1"/>
    <col min="258" max="258" width="48.140625" style="14" customWidth="1"/>
    <col min="259" max="259" width="24" style="14" customWidth="1"/>
    <col min="260" max="261" width="15.7109375" style="14" customWidth="1"/>
    <col min="262" max="262" width="17.42578125" style="14" customWidth="1"/>
    <col min="263" max="263" width="18.7109375" style="14" customWidth="1"/>
    <col min="264" max="264" width="21.42578125" style="14" customWidth="1"/>
    <col min="265" max="512" width="11.42578125" style="14"/>
    <col min="513" max="513" width="29.42578125" style="14" customWidth="1"/>
    <col min="514" max="514" width="48.140625" style="14" customWidth="1"/>
    <col min="515" max="515" width="24" style="14" customWidth="1"/>
    <col min="516" max="517" width="15.7109375" style="14" customWidth="1"/>
    <col min="518" max="518" width="17.42578125" style="14" customWidth="1"/>
    <col min="519" max="519" width="18.7109375" style="14" customWidth="1"/>
    <col min="520" max="520" width="21.42578125" style="14" customWidth="1"/>
    <col min="521" max="768" width="11.42578125" style="14"/>
    <col min="769" max="769" width="29.42578125" style="14" customWidth="1"/>
    <col min="770" max="770" width="48.140625" style="14" customWidth="1"/>
    <col min="771" max="771" width="24" style="14" customWidth="1"/>
    <col min="772" max="773" width="15.7109375" style="14" customWidth="1"/>
    <col min="774" max="774" width="17.42578125" style="14" customWidth="1"/>
    <col min="775" max="775" width="18.7109375" style="14" customWidth="1"/>
    <col min="776" max="776" width="21.42578125" style="14" customWidth="1"/>
    <col min="777" max="1024" width="11.42578125" style="14"/>
    <col min="1025" max="1025" width="29.42578125" style="14" customWidth="1"/>
    <col min="1026" max="1026" width="48.140625" style="14" customWidth="1"/>
    <col min="1027" max="1027" width="24" style="14" customWidth="1"/>
    <col min="1028" max="1029" width="15.7109375" style="14" customWidth="1"/>
    <col min="1030" max="1030" width="17.42578125" style="14" customWidth="1"/>
    <col min="1031" max="1031" width="18.7109375" style="14" customWidth="1"/>
    <col min="1032" max="1032" width="21.42578125" style="14" customWidth="1"/>
    <col min="1033" max="1280" width="11.42578125" style="14"/>
    <col min="1281" max="1281" width="29.42578125" style="14" customWidth="1"/>
    <col min="1282" max="1282" width="48.140625" style="14" customWidth="1"/>
    <col min="1283" max="1283" width="24" style="14" customWidth="1"/>
    <col min="1284" max="1285" width="15.7109375" style="14" customWidth="1"/>
    <col min="1286" max="1286" width="17.42578125" style="14" customWidth="1"/>
    <col min="1287" max="1287" width="18.7109375" style="14" customWidth="1"/>
    <col min="1288" max="1288" width="21.42578125" style="14" customWidth="1"/>
    <col min="1289" max="1536" width="11.42578125" style="14"/>
    <col min="1537" max="1537" width="29.42578125" style="14" customWidth="1"/>
    <col min="1538" max="1538" width="48.140625" style="14" customWidth="1"/>
    <col min="1539" max="1539" width="24" style="14" customWidth="1"/>
    <col min="1540" max="1541" width="15.7109375" style="14" customWidth="1"/>
    <col min="1542" max="1542" width="17.42578125" style="14" customWidth="1"/>
    <col min="1543" max="1543" width="18.7109375" style="14" customWidth="1"/>
    <col min="1544" max="1544" width="21.42578125" style="14" customWidth="1"/>
    <col min="1545" max="1792" width="11.42578125" style="14"/>
    <col min="1793" max="1793" width="29.42578125" style="14" customWidth="1"/>
    <col min="1794" max="1794" width="48.140625" style="14" customWidth="1"/>
    <col min="1795" max="1795" width="24" style="14" customWidth="1"/>
    <col min="1796" max="1797" width="15.7109375" style="14" customWidth="1"/>
    <col min="1798" max="1798" width="17.42578125" style="14" customWidth="1"/>
    <col min="1799" max="1799" width="18.7109375" style="14" customWidth="1"/>
    <col min="1800" max="1800" width="21.42578125" style="14" customWidth="1"/>
    <col min="1801" max="2048" width="11.42578125" style="14"/>
    <col min="2049" max="2049" width="29.42578125" style="14" customWidth="1"/>
    <col min="2050" max="2050" width="48.140625" style="14" customWidth="1"/>
    <col min="2051" max="2051" width="24" style="14" customWidth="1"/>
    <col min="2052" max="2053" width="15.7109375" style="14" customWidth="1"/>
    <col min="2054" max="2054" width="17.42578125" style="14" customWidth="1"/>
    <col min="2055" max="2055" width="18.7109375" style="14" customWidth="1"/>
    <col min="2056" max="2056" width="21.42578125" style="14" customWidth="1"/>
    <col min="2057" max="2304" width="11.42578125" style="14"/>
    <col min="2305" max="2305" width="29.42578125" style="14" customWidth="1"/>
    <col min="2306" max="2306" width="48.140625" style="14" customWidth="1"/>
    <col min="2307" max="2307" width="24" style="14" customWidth="1"/>
    <col min="2308" max="2309" width="15.7109375" style="14" customWidth="1"/>
    <col min="2310" max="2310" width="17.42578125" style="14" customWidth="1"/>
    <col min="2311" max="2311" width="18.7109375" style="14" customWidth="1"/>
    <col min="2312" max="2312" width="21.42578125" style="14" customWidth="1"/>
    <col min="2313" max="2560" width="11.42578125" style="14"/>
    <col min="2561" max="2561" width="29.42578125" style="14" customWidth="1"/>
    <col min="2562" max="2562" width="48.140625" style="14" customWidth="1"/>
    <col min="2563" max="2563" width="24" style="14" customWidth="1"/>
    <col min="2564" max="2565" width="15.7109375" style="14" customWidth="1"/>
    <col min="2566" max="2566" width="17.42578125" style="14" customWidth="1"/>
    <col min="2567" max="2567" width="18.7109375" style="14" customWidth="1"/>
    <col min="2568" max="2568" width="21.42578125" style="14" customWidth="1"/>
    <col min="2569" max="2816" width="11.42578125" style="14"/>
    <col min="2817" max="2817" width="29.42578125" style="14" customWidth="1"/>
    <col min="2818" max="2818" width="48.140625" style="14" customWidth="1"/>
    <col min="2819" max="2819" width="24" style="14" customWidth="1"/>
    <col min="2820" max="2821" width="15.7109375" style="14" customWidth="1"/>
    <col min="2822" max="2822" width="17.42578125" style="14" customWidth="1"/>
    <col min="2823" max="2823" width="18.7109375" style="14" customWidth="1"/>
    <col min="2824" max="2824" width="21.42578125" style="14" customWidth="1"/>
    <col min="2825" max="3072" width="11.42578125" style="14"/>
    <col min="3073" max="3073" width="29.42578125" style="14" customWidth="1"/>
    <col min="3074" max="3074" width="48.140625" style="14" customWidth="1"/>
    <col min="3075" max="3075" width="24" style="14" customWidth="1"/>
    <col min="3076" max="3077" width="15.7109375" style="14" customWidth="1"/>
    <col min="3078" max="3078" width="17.42578125" style="14" customWidth="1"/>
    <col min="3079" max="3079" width="18.7109375" style="14" customWidth="1"/>
    <col min="3080" max="3080" width="21.42578125" style="14" customWidth="1"/>
    <col min="3081" max="3328" width="11.42578125" style="14"/>
    <col min="3329" max="3329" width="29.42578125" style="14" customWidth="1"/>
    <col min="3330" max="3330" width="48.140625" style="14" customWidth="1"/>
    <col min="3331" max="3331" width="24" style="14" customWidth="1"/>
    <col min="3332" max="3333" width="15.7109375" style="14" customWidth="1"/>
    <col min="3334" max="3334" width="17.42578125" style="14" customWidth="1"/>
    <col min="3335" max="3335" width="18.7109375" style="14" customWidth="1"/>
    <col min="3336" max="3336" width="21.42578125" style="14" customWidth="1"/>
    <col min="3337" max="3584" width="11.42578125" style="14"/>
    <col min="3585" max="3585" width="29.42578125" style="14" customWidth="1"/>
    <col min="3586" max="3586" width="48.140625" style="14" customWidth="1"/>
    <col min="3587" max="3587" width="24" style="14" customWidth="1"/>
    <col min="3588" max="3589" width="15.7109375" style="14" customWidth="1"/>
    <col min="3590" max="3590" width="17.42578125" style="14" customWidth="1"/>
    <col min="3591" max="3591" width="18.7109375" style="14" customWidth="1"/>
    <col min="3592" max="3592" width="21.42578125" style="14" customWidth="1"/>
    <col min="3593" max="3840" width="11.42578125" style="14"/>
    <col min="3841" max="3841" width="29.42578125" style="14" customWidth="1"/>
    <col min="3842" max="3842" width="48.140625" style="14" customWidth="1"/>
    <col min="3843" max="3843" width="24" style="14" customWidth="1"/>
    <col min="3844" max="3845" width="15.7109375" style="14" customWidth="1"/>
    <col min="3846" max="3846" width="17.42578125" style="14" customWidth="1"/>
    <col min="3847" max="3847" width="18.7109375" style="14" customWidth="1"/>
    <col min="3848" max="3848" width="21.42578125" style="14" customWidth="1"/>
    <col min="3849" max="4096" width="11.42578125" style="14"/>
    <col min="4097" max="4097" width="29.42578125" style="14" customWidth="1"/>
    <col min="4098" max="4098" width="48.140625" style="14" customWidth="1"/>
    <col min="4099" max="4099" width="24" style="14" customWidth="1"/>
    <col min="4100" max="4101" width="15.7109375" style="14" customWidth="1"/>
    <col min="4102" max="4102" width="17.42578125" style="14" customWidth="1"/>
    <col min="4103" max="4103" width="18.7109375" style="14" customWidth="1"/>
    <col min="4104" max="4104" width="21.42578125" style="14" customWidth="1"/>
    <col min="4105" max="4352" width="11.42578125" style="14"/>
    <col min="4353" max="4353" width="29.42578125" style="14" customWidth="1"/>
    <col min="4354" max="4354" width="48.140625" style="14" customWidth="1"/>
    <col min="4355" max="4355" width="24" style="14" customWidth="1"/>
    <col min="4356" max="4357" width="15.7109375" style="14" customWidth="1"/>
    <col min="4358" max="4358" width="17.42578125" style="14" customWidth="1"/>
    <col min="4359" max="4359" width="18.7109375" style="14" customWidth="1"/>
    <col min="4360" max="4360" width="21.42578125" style="14" customWidth="1"/>
    <col min="4361" max="4608" width="11.42578125" style="14"/>
    <col min="4609" max="4609" width="29.42578125" style="14" customWidth="1"/>
    <col min="4610" max="4610" width="48.140625" style="14" customWidth="1"/>
    <col min="4611" max="4611" width="24" style="14" customWidth="1"/>
    <col min="4612" max="4613" width="15.7109375" style="14" customWidth="1"/>
    <col min="4614" max="4614" width="17.42578125" style="14" customWidth="1"/>
    <col min="4615" max="4615" width="18.7109375" style="14" customWidth="1"/>
    <col min="4616" max="4616" width="21.42578125" style="14" customWidth="1"/>
    <col min="4617" max="4864" width="11.42578125" style="14"/>
    <col min="4865" max="4865" width="29.42578125" style="14" customWidth="1"/>
    <col min="4866" max="4866" width="48.140625" style="14" customWidth="1"/>
    <col min="4867" max="4867" width="24" style="14" customWidth="1"/>
    <col min="4868" max="4869" width="15.7109375" style="14" customWidth="1"/>
    <col min="4870" max="4870" width="17.42578125" style="14" customWidth="1"/>
    <col min="4871" max="4871" width="18.7109375" style="14" customWidth="1"/>
    <col min="4872" max="4872" width="21.42578125" style="14" customWidth="1"/>
    <col min="4873" max="5120" width="11.42578125" style="14"/>
    <col min="5121" max="5121" width="29.42578125" style="14" customWidth="1"/>
    <col min="5122" max="5122" width="48.140625" style="14" customWidth="1"/>
    <col min="5123" max="5123" width="24" style="14" customWidth="1"/>
    <col min="5124" max="5125" width="15.7109375" style="14" customWidth="1"/>
    <col min="5126" max="5126" width="17.42578125" style="14" customWidth="1"/>
    <col min="5127" max="5127" width="18.7109375" style="14" customWidth="1"/>
    <col min="5128" max="5128" width="21.42578125" style="14" customWidth="1"/>
    <col min="5129" max="5376" width="11.42578125" style="14"/>
    <col min="5377" max="5377" width="29.42578125" style="14" customWidth="1"/>
    <col min="5378" max="5378" width="48.140625" style="14" customWidth="1"/>
    <col min="5379" max="5379" width="24" style="14" customWidth="1"/>
    <col min="5380" max="5381" width="15.7109375" style="14" customWidth="1"/>
    <col min="5382" max="5382" width="17.42578125" style="14" customWidth="1"/>
    <col min="5383" max="5383" width="18.7109375" style="14" customWidth="1"/>
    <col min="5384" max="5384" width="21.42578125" style="14" customWidth="1"/>
    <col min="5385" max="5632" width="11.42578125" style="14"/>
    <col min="5633" max="5633" width="29.42578125" style="14" customWidth="1"/>
    <col min="5634" max="5634" width="48.140625" style="14" customWidth="1"/>
    <col min="5635" max="5635" width="24" style="14" customWidth="1"/>
    <col min="5636" max="5637" width="15.7109375" style="14" customWidth="1"/>
    <col min="5638" max="5638" width="17.42578125" style="14" customWidth="1"/>
    <col min="5639" max="5639" width="18.7109375" style="14" customWidth="1"/>
    <col min="5640" max="5640" width="21.42578125" style="14" customWidth="1"/>
    <col min="5641" max="5888" width="11.42578125" style="14"/>
    <col min="5889" max="5889" width="29.42578125" style="14" customWidth="1"/>
    <col min="5890" max="5890" width="48.140625" style="14" customWidth="1"/>
    <col min="5891" max="5891" width="24" style="14" customWidth="1"/>
    <col min="5892" max="5893" width="15.7109375" style="14" customWidth="1"/>
    <col min="5894" max="5894" width="17.42578125" style="14" customWidth="1"/>
    <col min="5895" max="5895" width="18.7109375" style="14" customWidth="1"/>
    <col min="5896" max="5896" width="21.42578125" style="14" customWidth="1"/>
    <col min="5897" max="6144" width="11.42578125" style="14"/>
    <col min="6145" max="6145" width="29.42578125" style="14" customWidth="1"/>
    <col min="6146" max="6146" width="48.140625" style="14" customWidth="1"/>
    <col min="6147" max="6147" width="24" style="14" customWidth="1"/>
    <col min="6148" max="6149" width="15.7109375" style="14" customWidth="1"/>
    <col min="6150" max="6150" width="17.42578125" style="14" customWidth="1"/>
    <col min="6151" max="6151" width="18.7109375" style="14" customWidth="1"/>
    <col min="6152" max="6152" width="21.42578125" style="14" customWidth="1"/>
    <col min="6153" max="6400" width="11.42578125" style="14"/>
    <col min="6401" max="6401" width="29.42578125" style="14" customWidth="1"/>
    <col min="6402" max="6402" width="48.140625" style="14" customWidth="1"/>
    <col min="6403" max="6403" width="24" style="14" customWidth="1"/>
    <col min="6404" max="6405" width="15.7109375" style="14" customWidth="1"/>
    <col min="6406" max="6406" width="17.42578125" style="14" customWidth="1"/>
    <col min="6407" max="6407" width="18.7109375" style="14" customWidth="1"/>
    <col min="6408" max="6408" width="21.42578125" style="14" customWidth="1"/>
    <col min="6409" max="6656" width="11.42578125" style="14"/>
    <col min="6657" max="6657" width="29.42578125" style="14" customWidth="1"/>
    <col min="6658" max="6658" width="48.140625" style="14" customWidth="1"/>
    <col min="6659" max="6659" width="24" style="14" customWidth="1"/>
    <col min="6660" max="6661" width="15.7109375" style="14" customWidth="1"/>
    <col min="6662" max="6662" width="17.42578125" style="14" customWidth="1"/>
    <col min="6663" max="6663" width="18.7109375" style="14" customWidth="1"/>
    <col min="6664" max="6664" width="21.42578125" style="14" customWidth="1"/>
    <col min="6665" max="6912" width="11.42578125" style="14"/>
    <col min="6913" max="6913" width="29.42578125" style="14" customWidth="1"/>
    <col min="6914" max="6914" width="48.140625" style="14" customWidth="1"/>
    <col min="6915" max="6915" width="24" style="14" customWidth="1"/>
    <col min="6916" max="6917" width="15.7109375" style="14" customWidth="1"/>
    <col min="6918" max="6918" width="17.42578125" style="14" customWidth="1"/>
    <col min="6919" max="6919" width="18.7109375" style="14" customWidth="1"/>
    <col min="6920" max="6920" width="21.42578125" style="14" customWidth="1"/>
    <col min="6921" max="7168" width="11.42578125" style="14"/>
    <col min="7169" max="7169" width="29.42578125" style="14" customWidth="1"/>
    <col min="7170" max="7170" width="48.140625" style="14" customWidth="1"/>
    <col min="7171" max="7171" width="24" style="14" customWidth="1"/>
    <col min="7172" max="7173" width="15.7109375" style="14" customWidth="1"/>
    <col min="7174" max="7174" width="17.42578125" style="14" customWidth="1"/>
    <col min="7175" max="7175" width="18.7109375" style="14" customWidth="1"/>
    <col min="7176" max="7176" width="21.42578125" style="14" customWidth="1"/>
    <col min="7177" max="7424" width="11.42578125" style="14"/>
    <col min="7425" max="7425" width="29.42578125" style="14" customWidth="1"/>
    <col min="7426" max="7426" width="48.140625" style="14" customWidth="1"/>
    <col min="7427" max="7427" width="24" style="14" customWidth="1"/>
    <col min="7428" max="7429" width="15.7109375" style="14" customWidth="1"/>
    <col min="7430" max="7430" width="17.42578125" style="14" customWidth="1"/>
    <col min="7431" max="7431" width="18.7109375" style="14" customWidth="1"/>
    <col min="7432" max="7432" width="21.42578125" style="14" customWidth="1"/>
    <col min="7433" max="7680" width="11.42578125" style="14"/>
    <col min="7681" max="7681" width="29.42578125" style="14" customWidth="1"/>
    <col min="7682" max="7682" width="48.140625" style="14" customWidth="1"/>
    <col min="7683" max="7683" width="24" style="14" customWidth="1"/>
    <col min="7684" max="7685" width="15.7109375" style="14" customWidth="1"/>
    <col min="7686" max="7686" width="17.42578125" style="14" customWidth="1"/>
    <col min="7687" max="7687" width="18.7109375" style="14" customWidth="1"/>
    <col min="7688" max="7688" width="21.42578125" style="14" customWidth="1"/>
    <col min="7689" max="7936" width="11.42578125" style="14"/>
    <col min="7937" max="7937" width="29.42578125" style="14" customWidth="1"/>
    <col min="7938" max="7938" width="48.140625" style="14" customWidth="1"/>
    <col min="7939" max="7939" width="24" style="14" customWidth="1"/>
    <col min="7940" max="7941" width="15.7109375" style="14" customWidth="1"/>
    <col min="7942" max="7942" width="17.42578125" style="14" customWidth="1"/>
    <col min="7943" max="7943" width="18.7109375" style="14" customWidth="1"/>
    <col min="7944" max="7944" width="21.42578125" style="14" customWidth="1"/>
    <col min="7945" max="8192" width="11.42578125" style="14"/>
    <col min="8193" max="8193" width="29.42578125" style="14" customWidth="1"/>
    <col min="8194" max="8194" width="48.140625" style="14" customWidth="1"/>
    <col min="8195" max="8195" width="24" style="14" customWidth="1"/>
    <col min="8196" max="8197" width="15.7109375" style="14" customWidth="1"/>
    <col min="8198" max="8198" width="17.42578125" style="14" customWidth="1"/>
    <col min="8199" max="8199" width="18.7109375" style="14" customWidth="1"/>
    <col min="8200" max="8200" width="21.42578125" style="14" customWidth="1"/>
    <col min="8201" max="8448" width="11.42578125" style="14"/>
    <col min="8449" max="8449" width="29.42578125" style="14" customWidth="1"/>
    <col min="8450" max="8450" width="48.140625" style="14" customWidth="1"/>
    <col min="8451" max="8451" width="24" style="14" customWidth="1"/>
    <col min="8452" max="8453" width="15.7109375" style="14" customWidth="1"/>
    <col min="8454" max="8454" width="17.42578125" style="14" customWidth="1"/>
    <col min="8455" max="8455" width="18.7109375" style="14" customWidth="1"/>
    <col min="8456" max="8456" width="21.42578125" style="14" customWidth="1"/>
    <col min="8457" max="8704" width="11.42578125" style="14"/>
    <col min="8705" max="8705" width="29.42578125" style="14" customWidth="1"/>
    <col min="8706" max="8706" width="48.140625" style="14" customWidth="1"/>
    <col min="8707" max="8707" width="24" style="14" customWidth="1"/>
    <col min="8708" max="8709" width="15.7109375" style="14" customWidth="1"/>
    <col min="8710" max="8710" width="17.42578125" style="14" customWidth="1"/>
    <col min="8711" max="8711" width="18.7109375" style="14" customWidth="1"/>
    <col min="8712" max="8712" width="21.42578125" style="14" customWidth="1"/>
    <col min="8713" max="8960" width="11.42578125" style="14"/>
    <col min="8961" max="8961" width="29.42578125" style="14" customWidth="1"/>
    <col min="8962" max="8962" width="48.140625" style="14" customWidth="1"/>
    <col min="8963" max="8963" width="24" style="14" customWidth="1"/>
    <col min="8964" max="8965" width="15.7109375" style="14" customWidth="1"/>
    <col min="8966" max="8966" width="17.42578125" style="14" customWidth="1"/>
    <col min="8967" max="8967" width="18.7109375" style="14" customWidth="1"/>
    <col min="8968" max="8968" width="21.42578125" style="14" customWidth="1"/>
    <col min="8969" max="9216" width="11.42578125" style="14"/>
    <col min="9217" max="9217" width="29.42578125" style="14" customWidth="1"/>
    <col min="9218" max="9218" width="48.140625" style="14" customWidth="1"/>
    <col min="9219" max="9219" width="24" style="14" customWidth="1"/>
    <col min="9220" max="9221" width="15.7109375" style="14" customWidth="1"/>
    <col min="9222" max="9222" width="17.42578125" style="14" customWidth="1"/>
    <col min="9223" max="9223" width="18.7109375" style="14" customWidth="1"/>
    <col min="9224" max="9224" width="21.42578125" style="14" customWidth="1"/>
    <col min="9225" max="9472" width="11.42578125" style="14"/>
    <col min="9473" max="9473" width="29.42578125" style="14" customWidth="1"/>
    <col min="9474" max="9474" width="48.140625" style="14" customWidth="1"/>
    <col min="9475" max="9475" width="24" style="14" customWidth="1"/>
    <col min="9476" max="9477" width="15.7109375" style="14" customWidth="1"/>
    <col min="9478" max="9478" width="17.42578125" style="14" customWidth="1"/>
    <col min="9479" max="9479" width="18.7109375" style="14" customWidth="1"/>
    <col min="9480" max="9480" width="21.42578125" style="14" customWidth="1"/>
    <col min="9481" max="9728" width="11.42578125" style="14"/>
    <col min="9729" max="9729" width="29.42578125" style="14" customWidth="1"/>
    <col min="9730" max="9730" width="48.140625" style="14" customWidth="1"/>
    <col min="9731" max="9731" width="24" style="14" customWidth="1"/>
    <col min="9732" max="9733" width="15.7109375" style="14" customWidth="1"/>
    <col min="9734" max="9734" width="17.42578125" style="14" customWidth="1"/>
    <col min="9735" max="9735" width="18.7109375" style="14" customWidth="1"/>
    <col min="9736" max="9736" width="21.42578125" style="14" customWidth="1"/>
    <col min="9737" max="9984" width="11.42578125" style="14"/>
    <col min="9985" max="9985" width="29.42578125" style="14" customWidth="1"/>
    <col min="9986" max="9986" width="48.140625" style="14" customWidth="1"/>
    <col min="9987" max="9987" width="24" style="14" customWidth="1"/>
    <col min="9988" max="9989" width="15.7109375" style="14" customWidth="1"/>
    <col min="9990" max="9990" width="17.42578125" style="14" customWidth="1"/>
    <col min="9991" max="9991" width="18.7109375" style="14" customWidth="1"/>
    <col min="9992" max="9992" width="21.42578125" style="14" customWidth="1"/>
    <col min="9993" max="10240" width="11.42578125" style="14"/>
    <col min="10241" max="10241" width="29.42578125" style="14" customWidth="1"/>
    <col min="10242" max="10242" width="48.140625" style="14" customWidth="1"/>
    <col min="10243" max="10243" width="24" style="14" customWidth="1"/>
    <col min="10244" max="10245" width="15.7109375" style="14" customWidth="1"/>
    <col min="10246" max="10246" width="17.42578125" style="14" customWidth="1"/>
    <col min="10247" max="10247" width="18.7109375" style="14" customWidth="1"/>
    <col min="10248" max="10248" width="21.42578125" style="14" customWidth="1"/>
    <col min="10249" max="10496" width="11.42578125" style="14"/>
    <col min="10497" max="10497" width="29.42578125" style="14" customWidth="1"/>
    <col min="10498" max="10498" width="48.140625" style="14" customWidth="1"/>
    <col min="10499" max="10499" width="24" style="14" customWidth="1"/>
    <col min="10500" max="10501" width="15.7109375" style="14" customWidth="1"/>
    <col min="10502" max="10502" width="17.42578125" style="14" customWidth="1"/>
    <col min="10503" max="10503" width="18.7109375" style="14" customWidth="1"/>
    <col min="10504" max="10504" width="21.42578125" style="14" customWidth="1"/>
    <col min="10505" max="10752" width="11.42578125" style="14"/>
    <col min="10753" max="10753" width="29.42578125" style="14" customWidth="1"/>
    <col min="10754" max="10754" width="48.140625" style="14" customWidth="1"/>
    <col min="10755" max="10755" width="24" style="14" customWidth="1"/>
    <col min="10756" max="10757" width="15.7109375" style="14" customWidth="1"/>
    <col min="10758" max="10758" width="17.42578125" style="14" customWidth="1"/>
    <col min="10759" max="10759" width="18.7109375" style="14" customWidth="1"/>
    <col min="10760" max="10760" width="21.42578125" style="14" customWidth="1"/>
    <col min="10761" max="11008" width="11.42578125" style="14"/>
    <col min="11009" max="11009" width="29.42578125" style="14" customWidth="1"/>
    <col min="11010" max="11010" width="48.140625" style="14" customWidth="1"/>
    <col min="11011" max="11011" width="24" style="14" customWidth="1"/>
    <col min="11012" max="11013" width="15.7109375" style="14" customWidth="1"/>
    <col min="11014" max="11014" width="17.42578125" style="14" customWidth="1"/>
    <col min="11015" max="11015" width="18.7109375" style="14" customWidth="1"/>
    <col min="11016" max="11016" width="21.42578125" style="14" customWidth="1"/>
    <col min="11017" max="11264" width="11.42578125" style="14"/>
    <col min="11265" max="11265" width="29.42578125" style="14" customWidth="1"/>
    <col min="11266" max="11266" width="48.140625" style="14" customWidth="1"/>
    <col min="11267" max="11267" width="24" style="14" customWidth="1"/>
    <col min="11268" max="11269" width="15.7109375" style="14" customWidth="1"/>
    <col min="11270" max="11270" width="17.42578125" style="14" customWidth="1"/>
    <col min="11271" max="11271" width="18.7109375" style="14" customWidth="1"/>
    <col min="11272" max="11272" width="21.42578125" style="14" customWidth="1"/>
    <col min="11273" max="11520" width="11.42578125" style="14"/>
    <col min="11521" max="11521" width="29.42578125" style="14" customWidth="1"/>
    <col min="11522" max="11522" width="48.140625" style="14" customWidth="1"/>
    <col min="11523" max="11523" width="24" style="14" customWidth="1"/>
    <col min="11524" max="11525" width="15.7109375" style="14" customWidth="1"/>
    <col min="11526" max="11526" width="17.42578125" style="14" customWidth="1"/>
    <col min="11527" max="11527" width="18.7109375" style="14" customWidth="1"/>
    <col min="11528" max="11528" width="21.42578125" style="14" customWidth="1"/>
    <col min="11529" max="11776" width="11.42578125" style="14"/>
    <col min="11777" max="11777" width="29.42578125" style="14" customWidth="1"/>
    <col min="11778" max="11778" width="48.140625" style="14" customWidth="1"/>
    <col min="11779" max="11779" width="24" style="14" customWidth="1"/>
    <col min="11780" max="11781" width="15.7109375" style="14" customWidth="1"/>
    <col min="11782" max="11782" width="17.42578125" style="14" customWidth="1"/>
    <col min="11783" max="11783" width="18.7109375" style="14" customWidth="1"/>
    <col min="11784" max="11784" width="21.42578125" style="14" customWidth="1"/>
    <col min="11785" max="12032" width="11.42578125" style="14"/>
    <col min="12033" max="12033" width="29.42578125" style="14" customWidth="1"/>
    <col min="12034" max="12034" width="48.140625" style="14" customWidth="1"/>
    <col min="12035" max="12035" width="24" style="14" customWidth="1"/>
    <col min="12036" max="12037" width="15.7109375" style="14" customWidth="1"/>
    <col min="12038" max="12038" width="17.42578125" style="14" customWidth="1"/>
    <col min="12039" max="12039" width="18.7109375" style="14" customWidth="1"/>
    <col min="12040" max="12040" width="21.42578125" style="14" customWidth="1"/>
    <col min="12041" max="12288" width="11.42578125" style="14"/>
    <col min="12289" max="12289" width="29.42578125" style="14" customWidth="1"/>
    <col min="12290" max="12290" width="48.140625" style="14" customWidth="1"/>
    <col min="12291" max="12291" width="24" style="14" customWidth="1"/>
    <col min="12292" max="12293" width="15.7109375" style="14" customWidth="1"/>
    <col min="12294" max="12294" width="17.42578125" style="14" customWidth="1"/>
    <col min="12295" max="12295" width="18.7109375" style="14" customWidth="1"/>
    <col min="12296" max="12296" width="21.42578125" style="14" customWidth="1"/>
    <col min="12297" max="12544" width="11.42578125" style="14"/>
    <col min="12545" max="12545" width="29.42578125" style="14" customWidth="1"/>
    <col min="12546" max="12546" width="48.140625" style="14" customWidth="1"/>
    <col min="12547" max="12547" width="24" style="14" customWidth="1"/>
    <col min="12548" max="12549" width="15.7109375" style="14" customWidth="1"/>
    <col min="12550" max="12550" width="17.42578125" style="14" customWidth="1"/>
    <col min="12551" max="12551" width="18.7109375" style="14" customWidth="1"/>
    <col min="12552" max="12552" width="21.42578125" style="14" customWidth="1"/>
    <col min="12553" max="12800" width="11.42578125" style="14"/>
    <col min="12801" max="12801" width="29.42578125" style="14" customWidth="1"/>
    <col min="12802" max="12802" width="48.140625" style="14" customWidth="1"/>
    <col min="12803" max="12803" width="24" style="14" customWidth="1"/>
    <col min="12804" max="12805" width="15.7109375" style="14" customWidth="1"/>
    <col min="12806" max="12806" width="17.42578125" style="14" customWidth="1"/>
    <col min="12807" max="12807" width="18.7109375" style="14" customWidth="1"/>
    <col min="12808" max="12808" width="21.42578125" style="14" customWidth="1"/>
    <col min="12809" max="13056" width="11.42578125" style="14"/>
    <col min="13057" max="13057" width="29.42578125" style="14" customWidth="1"/>
    <col min="13058" max="13058" width="48.140625" style="14" customWidth="1"/>
    <col min="13059" max="13059" width="24" style="14" customWidth="1"/>
    <col min="13060" max="13061" width="15.7109375" style="14" customWidth="1"/>
    <col min="13062" max="13062" width="17.42578125" style="14" customWidth="1"/>
    <col min="13063" max="13063" width="18.7109375" style="14" customWidth="1"/>
    <col min="13064" max="13064" width="21.42578125" style="14" customWidth="1"/>
    <col min="13065" max="13312" width="11.42578125" style="14"/>
    <col min="13313" max="13313" width="29.42578125" style="14" customWidth="1"/>
    <col min="13314" max="13314" width="48.140625" style="14" customWidth="1"/>
    <col min="13315" max="13315" width="24" style="14" customWidth="1"/>
    <col min="13316" max="13317" width="15.7109375" style="14" customWidth="1"/>
    <col min="13318" max="13318" width="17.42578125" style="14" customWidth="1"/>
    <col min="13319" max="13319" width="18.7109375" style="14" customWidth="1"/>
    <col min="13320" max="13320" width="21.42578125" style="14" customWidth="1"/>
    <col min="13321" max="13568" width="11.42578125" style="14"/>
    <col min="13569" max="13569" width="29.42578125" style="14" customWidth="1"/>
    <col min="13570" max="13570" width="48.140625" style="14" customWidth="1"/>
    <col min="13571" max="13571" width="24" style="14" customWidth="1"/>
    <col min="13572" max="13573" width="15.7109375" style="14" customWidth="1"/>
    <col min="13574" max="13574" width="17.42578125" style="14" customWidth="1"/>
    <col min="13575" max="13575" width="18.7109375" style="14" customWidth="1"/>
    <col min="13576" max="13576" width="21.42578125" style="14" customWidth="1"/>
    <col min="13577" max="13824" width="11.42578125" style="14"/>
    <col min="13825" max="13825" width="29.42578125" style="14" customWidth="1"/>
    <col min="13826" max="13826" width="48.140625" style="14" customWidth="1"/>
    <col min="13827" max="13827" width="24" style="14" customWidth="1"/>
    <col min="13828" max="13829" width="15.7109375" style="14" customWidth="1"/>
    <col min="13830" max="13830" width="17.42578125" style="14" customWidth="1"/>
    <col min="13831" max="13831" width="18.7109375" style="14" customWidth="1"/>
    <col min="13832" max="13832" width="21.42578125" style="14" customWidth="1"/>
    <col min="13833" max="14080" width="11.42578125" style="14"/>
    <col min="14081" max="14081" width="29.42578125" style="14" customWidth="1"/>
    <col min="14082" max="14082" width="48.140625" style="14" customWidth="1"/>
    <col min="14083" max="14083" width="24" style="14" customWidth="1"/>
    <col min="14084" max="14085" width="15.7109375" style="14" customWidth="1"/>
    <col min="14086" max="14086" width="17.42578125" style="14" customWidth="1"/>
    <col min="14087" max="14087" width="18.7109375" style="14" customWidth="1"/>
    <col min="14088" max="14088" width="21.42578125" style="14" customWidth="1"/>
    <col min="14089" max="14336" width="11.42578125" style="14"/>
    <col min="14337" max="14337" width="29.42578125" style="14" customWidth="1"/>
    <col min="14338" max="14338" width="48.140625" style="14" customWidth="1"/>
    <col min="14339" max="14339" width="24" style="14" customWidth="1"/>
    <col min="14340" max="14341" width="15.7109375" style="14" customWidth="1"/>
    <col min="14342" max="14342" width="17.42578125" style="14" customWidth="1"/>
    <col min="14343" max="14343" width="18.7109375" style="14" customWidth="1"/>
    <col min="14344" max="14344" width="21.42578125" style="14" customWidth="1"/>
    <col min="14345" max="14592" width="11.42578125" style="14"/>
    <col min="14593" max="14593" width="29.42578125" style="14" customWidth="1"/>
    <col min="14594" max="14594" width="48.140625" style="14" customWidth="1"/>
    <col min="14595" max="14595" width="24" style="14" customWidth="1"/>
    <col min="14596" max="14597" width="15.7109375" style="14" customWidth="1"/>
    <col min="14598" max="14598" width="17.42578125" style="14" customWidth="1"/>
    <col min="14599" max="14599" width="18.7109375" style="14" customWidth="1"/>
    <col min="14600" max="14600" width="21.42578125" style="14" customWidth="1"/>
    <col min="14601" max="14848" width="11.42578125" style="14"/>
    <col min="14849" max="14849" width="29.42578125" style="14" customWidth="1"/>
    <col min="14850" max="14850" width="48.140625" style="14" customWidth="1"/>
    <col min="14851" max="14851" width="24" style="14" customWidth="1"/>
    <col min="14852" max="14853" width="15.7109375" style="14" customWidth="1"/>
    <col min="14854" max="14854" width="17.42578125" style="14" customWidth="1"/>
    <col min="14855" max="14855" width="18.7109375" style="14" customWidth="1"/>
    <col min="14856" max="14856" width="21.42578125" style="14" customWidth="1"/>
    <col min="14857" max="15104" width="11.42578125" style="14"/>
    <col min="15105" max="15105" width="29.42578125" style="14" customWidth="1"/>
    <col min="15106" max="15106" width="48.140625" style="14" customWidth="1"/>
    <col min="15107" max="15107" width="24" style="14" customWidth="1"/>
    <col min="15108" max="15109" width="15.7109375" style="14" customWidth="1"/>
    <col min="15110" max="15110" width="17.42578125" style="14" customWidth="1"/>
    <col min="15111" max="15111" width="18.7109375" style="14" customWidth="1"/>
    <col min="15112" max="15112" width="21.42578125" style="14" customWidth="1"/>
    <col min="15113" max="15360" width="11.42578125" style="14"/>
    <col min="15361" max="15361" width="29.42578125" style="14" customWidth="1"/>
    <col min="15362" max="15362" width="48.140625" style="14" customWidth="1"/>
    <col min="15363" max="15363" width="24" style="14" customWidth="1"/>
    <col min="15364" max="15365" width="15.7109375" style="14" customWidth="1"/>
    <col min="15366" max="15366" width="17.42578125" style="14" customWidth="1"/>
    <col min="15367" max="15367" width="18.7109375" style="14" customWidth="1"/>
    <col min="15368" max="15368" width="21.42578125" style="14" customWidth="1"/>
    <col min="15369" max="15616" width="11.42578125" style="14"/>
    <col min="15617" max="15617" width="29.42578125" style="14" customWidth="1"/>
    <col min="15618" max="15618" width="48.140625" style="14" customWidth="1"/>
    <col min="15619" max="15619" width="24" style="14" customWidth="1"/>
    <col min="15620" max="15621" width="15.7109375" style="14" customWidth="1"/>
    <col min="15622" max="15622" width="17.42578125" style="14" customWidth="1"/>
    <col min="15623" max="15623" width="18.7109375" style="14" customWidth="1"/>
    <col min="15624" max="15624" width="21.42578125" style="14" customWidth="1"/>
    <col min="15625" max="15872" width="11.42578125" style="14"/>
    <col min="15873" max="15873" width="29.42578125" style="14" customWidth="1"/>
    <col min="15874" max="15874" width="48.140625" style="14" customWidth="1"/>
    <col min="15875" max="15875" width="24" style="14" customWidth="1"/>
    <col min="15876" max="15877" width="15.7109375" style="14" customWidth="1"/>
    <col min="15878" max="15878" width="17.42578125" style="14" customWidth="1"/>
    <col min="15879" max="15879" width="18.7109375" style="14" customWidth="1"/>
    <col min="15880" max="15880" width="21.42578125" style="14" customWidth="1"/>
    <col min="15881" max="16128" width="11.42578125" style="14"/>
    <col min="16129" max="16129" width="29.42578125" style="14" customWidth="1"/>
    <col min="16130" max="16130" width="48.140625" style="14" customWidth="1"/>
    <col min="16131" max="16131" width="24" style="14" customWidth="1"/>
    <col min="16132" max="16133" width="15.7109375" style="14" customWidth="1"/>
    <col min="16134" max="16134" width="17.42578125" style="14" customWidth="1"/>
    <col min="16135" max="16135" width="18.7109375" style="14" customWidth="1"/>
    <col min="16136" max="16136" width="21.42578125" style="14" customWidth="1"/>
    <col min="16137" max="16384" width="11.42578125" style="14"/>
  </cols>
  <sheetData>
    <row r="1" spans="1:14" s="2" customFormat="1" ht="14.25" customHeight="1" x14ac:dyDescent="0.25">
      <c r="A1" s="84" t="s">
        <v>0</v>
      </c>
      <c r="B1" s="517" t="s">
        <v>302</v>
      </c>
      <c r="C1" s="517"/>
      <c r="D1" s="517"/>
      <c r="E1" s="517"/>
      <c r="F1" s="517"/>
      <c r="G1" s="517"/>
      <c r="H1" s="518" t="s">
        <v>2</v>
      </c>
    </row>
    <row r="2" spans="1:14" s="2" customFormat="1" ht="14.25" customHeight="1" x14ac:dyDescent="0.25">
      <c r="A2" s="85" t="s">
        <v>3</v>
      </c>
      <c r="B2" s="517"/>
      <c r="C2" s="517"/>
      <c r="D2" s="517"/>
      <c r="E2" s="517"/>
      <c r="F2" s="517"/>
      <c r="G2" s="517"/>
      <c r="H2" s="519"/>
    </row>
    <row r="3" spans="1:14" s="2" customFormat="1" ht="14.25" customHeight="1" x14ac:dyDescent="0.25">
      <c r="A3" s="85" t="s">
        <v>4</v>
      </c>
      <c r="B3" s="517" t="s">
        <v>303</v>
      </c>
      <c r="C3" s="517"/>
      <c r="D3" s="517"/>
      <c r="E3" s="517"/>
      <c r="F3" s="517"/>
      <c r="G3" s="517"/>
      <c r="H3" s="519"/>
    </row>
    <row r="4" spans="1:14" s="2" customFormat="1" ht="14.25" customHeight="1" x14ac:dyDescent="0.25">
      <c r="A4" s="85" t="s">
        <v>6</v>
      </c>
      <c r="B4" s="517"/>
      <c r="C4" s="517"/>
      <c r="D4" s="517"/>
      <c r="E4" s="517"/>
      <c r="F4" s="517"/>
      <c r="G4" s="517"/>
      <c r="H4" s="520"/>
    </row>
    <row r="5" spans="1:14" s="2" customFormat="1" ht="30.75" customHeight="1" x14ac:dyDescent="0.25">
      <c r="A5" s="521" t="s">
        <v>304</v>
      </c>
      <c r="B5" s="521"/>
      <c r="C5" s="521"/>
      <c r="D5" s="521"/>
      <c r="E5" s="521"/>
      <c r="F5" s="521"/>
      <c r="G5" s="521"/>
      <c r="H5" s="521"/>
    </row>
    <row r="6" spans="1:14" s="2" customFormat="1" ht="36" customHeight="1" x14ac:dyDescent="0.25">
      <c r="A6" s="521" t="s">
        <v>305</v>
      </c>
      <c r="B6" s="521"/>
      <c r="C6" s="521"/>
      <c r="D6" s="521"/>
      <c r="E6" s="521"/>
      <c r="F6" s="521"/>
      <c r="G6" s="521"/>
      <c r="H6" s="521"/>
    </row>
    <row r="7" spans="1:14" s="2" customFormat="1" ht="45" customHeight="1" x14ac:dyDescent="0.25">
      <c r="A7" s="514" t="s">
        <v>306</v>
      </c>
      <c r="B7" s="514"/>
      <c r="C7" s="514"/>
      <c r="D7" s="514"/>
      <c r="E7" s="514"/>
      <c r="F7" s="514"/>
      <c r="G7" s="515" t="s">
        <v>307</v>
      </c>
      <c r="H7" s="516"/>
    </row>
    <row r="8" spans="1:14" s="2" customFormat="1" ht="55.5" customHeight="1" x14ac:dyDescent="0.25">
      <c r="A8" s="507" t="s">
        <v>308</v>
      </c>
      <c r="B8" s="507"/>
      <c r="C8" s="507"/>
      <c r="D8" s="507"/>
      <c r="E8" s="508" t="s">
        <v>309</v>
      </c>
      <c r="F8" s="509"/>
      <c r="G8" s="509"/>
      <c r="H8" s="510"/>
    </row>
    <row r="9" spans="1:14" s="2" customFormat="1" ht="30.75" customHeight="1" x14ac:dyDescent="0.25">
      <c r="A9" s="86" t="s">
        <v>310</v>
      </c>
      <c r="B9" s="87"/>
      <c r="C9" s="88"/>
      <c r="D9" s="499" t="s">
        <v>311</v>
      </c>
      <c r="E9" s="500"/>
      <c r="F9" s="500"/>
      <c r="G9" s="500"/>
      <c r="H9" s="501"/>
    </row>
    <row r="10" spans="1:14" s="2" customFormat="1" ht="17.25" customHeight="1" x14ac:dyDescent="0.25">
      <c r="A10" s="89"/>
      <c r="B10" s="90"/>
      <c r="C10" s="91"/>
      <c r="D10" s="92" t="s">
        <v>15</v>
      </c>
      <c r="E10" s="92" t="s">
        <v>16</v>
      </c>
      <c r="F10" s="92" t="s">
        <v>17</v>
      </c>
      <c r="G10" s="92" t="s">
        <v>18</v>
      </c>
      <c r="H10" s="92" t="s">
        <v>19</v>
      </c>
    </row>
    <row r="11" spans="1:14" s="2" customFormat="1" ht="15" x14ac:dyDescent="0.25">
      <c r="A11" s="511" t="s">
        <v>312</v>
      </c>
      <c r="B11" s="512"/>
      <c r="C11" s="513"/>
      <c r="D11" s="499">
        <v>126</v>
      </c>
      <c r="E11" s="500"/>
      <c r="F11" s="500"/>
      <c r="G11" s="501"/>
      <c r="H11" s="92">
        <v>126</v>
      </c>
    </row>
    <row r="12" spans="1:14" s="2" customFormat="1" ht="17.25" customHeight="1" x14ac:dyDescent="0.25">
      <c r="A12" s="93"/>
      <c r="B12" s="93"/>
      <c r="C12" s="93"/>
      <c r="D12" s="499" t="s">
        <v>313</v>
      </c>
      <c r="E12" s="500"/>
      <c r="F12" s="500"/>
      <c r="G12" s="500"/>
      <c r="H12" s="501"/>
    </row>
    <row r="13" spans="1:14" s="2" customFormat="1" ht="15" x14ac:dyDescent="0.25">
      <c r="D13" s="92" t="s">
        <v>15</v>
      </c>
      <c r="E13" s="92" t="s">
        <v>16</v>
      </c>
      <c r="F13" s="92" t="s">
        <v>17</v>
      </c>
      <c r="G13" s="92" t="s">
        <v>18</v>
      </c>
      <c r="H13" s="92" t="s">
        <v>19</v>
      </c>
    </row>
    <row r="14" spans="1:14" s="2" customFormat="1" ht="24" customHeight="1" x14ac:dyDescent="0.25">
      <c r="A14" s="496" t="s">
        <v>314</v>
      </c>
      <c r="B14" s="497"/>
      <c r="C14" s="498"/>
      <c r="D14" s="499">
        <v>88</v>
      </c>
      <c r="E14" s="500"/>
      <c r="F14" s="500"/>
      <c r="G14" s="501"/>
      <c r="H14" s="92">
        <v>88</v>
      </c>
      <c r="J14" s="326"/>
      <c r="K14" s="326"/>
      <c r="L14" s="326"/>
      <c r="M14" s="326"/>
      <c r="N14" s="326"/>
    </row>
    <row r="15" spans="1:14" s="2" customFormat="1" ht="30.75" customHeight="1" x14ac:dyDescent="0.25">
      <c r="A15" s="502" t="s">
        <v>315</v>
      </c>
      <c r="B15" s="503"/>
      <c r="C15" s="502" t="s">
        <v>316</v>
      </c>
      <c r="D15" s="504"/>
      <c r="E15" s="503"/>
      <c r="F15" s="94" t="s">
        <v>317</v>
      </c>
      <c r="G15" s="505">
        <f>SUM(G17:G20)</f>
        <v>9309040.9520695414</v>
      </c>
      <c r="H15" s="506"/>
    </row>
    <row r="16" spans="1:14" s="8" customFormat="1" ht="40.5" customHeight="1" x14ac:dyDescent="0.25">
      <c r="A16" s="92" t="s">
        <v>26</v>
      </c>
      <c r="B16" s="95" t="s">
        <v>27</v>
      </c>
      <c r="C16" s="92" t="s">
        <v>28</v>
      </c>
      <c r="D16" s="92" t="s">
        <v>29</v>
      </c>
      <c r="E16" s="92" t="s">
        <v>30</v>
      </c>
      <c r="F16" s="92" t="s">
        <v>31</v>
      </c>
      <c r="G16" s="96" t="s">
        <v>32</v>
      </c>
      <c r="H16" s="92" t="s">
        <v>33</v>
      </c>
    </row>
    <row r="17" spans="1:8" s="8" customFormat="1" ht="126.75" customHeight="1" x14ac:dyDescent="0.25">
      <c r="A17" s="97" t="s">
        <v>318</v>
      </c>
      <c r="B17" s="98" t="s">
        <v>319</v>
      </c>
      <c r="C17" s="99" t="s">
        <v>320</v>
      </c>
      <c r="D17" s="100">
        <v>43862</v>
      </c>
      <c r="E17" s="100">
        <v>44012</v>
      </c>
      <c r="F17" s="99">
        <v>1</v>
      </c>
      <c r="G17" s="101">
        <f>[1]TA1!$K$188</f>
        <v>2308247.7880212129</v>
      </c>
      <c r="H17" s="92" t="s">
        <v>321</v>
      </c>
    </row>
    <row r="18" spans="1:8" s="8" customFormat="1" ht="105.75" customHeight="1" x14ac:dyDescent="0.25">
      <c r="A18" s="97" t="s">
        <v>322</v>
      </c>
      <c r="B18" s="98" t="s">
        <v>323</v>
      </c>
      <c r="C18" s="99" t="s">
        <v>320</v>
      </c>
      <c r="D18" s="100">
        <v>44013</v>
      </c>
      <c r="E18" s="100">
        <v>44104</v>
      </c>
      <c r="F18" s="99">
        <v>1</v>
      </c>
      <c r="G18" s="101">
        <f>[1]TA2!$K$188</f>
        <v>2916997.1516868039</v>
      </c>
      <c r="H18" s="92" t="s">
        <v>321</v>
      </c>
    </row>
    <row r="19" spans="1:8" s="8" customFormat="1" ht="109.5" customHeight="1" x14ac:dyDescent="0.25">
      <c r="A19" s="97" t="s">
        <v>324</v>
      </c>
      <c r="B19" s="98" t="s">
        <v>325</v>
      </c>
      <c r="C19" s="99" t="s">
        <v>320</v>
      </c>
      <c r="D19" s="100">
        <v>44105</v>
      </c>
      <c r="E19" s="100">
        <v>44134</v>
      </c>
      <c r="F19" s="99">
        <v>1</v>
      </c>
      <c r="G19" s="101">
        <f>[1]TA3!$K$188</f>
        <v>1166798.8606747214</v>
      </c>
      <c r="H19" s="92"/>
    </row>
    <row r="20" spans="1:8" s="8" customFormat="1" ht="135" customHeight="1" x14ac:dyDescent="0.25">
      <c r="A20" s="97" t="s">
        <v>326</v>
      </c>
      <c r="B20" s="98" t="s">
        <v>327</v>
      </c>
      <c r="C20" s="99" t="s">
        <v>320</v>
      </c>
      <c r="D20" s="100">
        <v>44136</v>
      </c>
      <c r="E20" s="100">
        <v>44195</v>
      </c>
      <c r="F20" s="102">
        <v>1</v>
      </c>
      <c r="G20" s="101">
        <f>[1]TA4!$K$188</f>
        <v>2916997.1516868039</v>
      </c>
      <c r="H20" s="99"/>
    </row>
    <row r="21" spans="1:8" s="2" customFormat="1" ht="59.25" customHeight="1" x14ac:dyDescent="0.25">
      <c r="A21" s="490" t="s">
        <v>328</v>
      </c>
      <c r="B21" s="491"/>
      <c r="C21" s="492" t="s">
        <v>329</v>
      </c>
      <c r="D21" s="492"/>
      <c r="E21" s="492"/>
      <c r="F21" s="493" t="s">
        <v>330</v>
      </c>
      <c r="G21" s="494"/>
      <c r="H21" s="495"/>
    </row>
  </sheetData>
  <mergeCells count="22">
    <mergeCell ref="A7:F7"/>
    <mergeCell ref="G7:H7"/>
    <mergeCell ref="B1:G2"/>
    <mergeCell ref="H1:H4"/>
    <mergeCell ref="B3:G4"/>
    <mergeCell ref="A5:H5"/>
    <mergeCell ref="A6:H6"/>
    <mergeCell ref="J14:N14"/>
    <mergeCell ref="A15:B15"/>
    <mergeCell ref="C15:E15"/>
    <mergeCell ref="G15:H15"/>
    <mergeCell ref="A8:D8"/>
    <mergeCell ref="E8:H8"/>
    <mergeCell ref="D9:H9"/>
    <mergeCell ref="A11:C11"/>
    <mergeCell ref="D11:G11"/>
    <mergeCell ref="D12:H12"/>
    <mergeCell ref="A21:B21"/>
    <mergeCell ref="C21:E21"/>
    <mergeCell ref="F21:H21"/>
    <mergeCell ref="A14:C14"/>
    <mergeCell ref="D14:G14"/>
  </mergeCells>
  <printOptions horizontalCentered="1"/>
  <pageMargins left="0.39370078740157483" right="0.39370078740157483" top="0.78740157480314965" bottom="0.39370078740157483" header="0" footer="0"/>
  <pageSetup scale="57" orientation="landscape" horizontalDpi="1200" verticalDpi="1200" r:id="rId1"/>
  <headerFooter>
    <oddHeader xml:space="preserve">&amp;RPagina &amp;P de &amp;N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891CF-9AA4-45C2-9E32-CA5D0B20FEAA}">
  <sheetPr>
    <pageSetUpPr fitToPage="1"/>
  </sheetPr>
  <dimension ref="A1:N29"/>
  <sheetViews>
    <sheetView showGridLines="0" topLeftCell="A4" zoomScale="85" zoomScaleNormal="85" zoomScaleSheetLayoutView="100" workbookViewId="0">
      <selection activeCell="B17" sqref="B17"/>
    </sheetView>
  </sheetViews>
  <sheetFormatPr baseColWidth="10" defaultRowHeight="33" customHeight="1" x14ac:dyDescent="0.25"/>
  <cols>
    <col min="1" max="1" width="43.85546875" style="103" customWidth="1"/>
    <col min="2" max="2" width="53.140625" style="103" customWidth="1"/>
    <col min="3" max="3" width="30.85546875" style="103" customWidth="1"/>
    <col min="4" max="4" width="22" style="119" customWidth="1"/>
    <col min="5" max="5" width="20.7109375" style="119" customWidth="1"/>
    <col min="6" max="6" width="17.42578125" style="119" customWidth="1"/>
    <col min="7" max="7" width="23.7109375" style="119" customWidth="1"/>
    <col min="8" max="8" width="21.42578125" style="103" customWidth="1"/>
    <col min="9" max="256" width="11.42578125" style="103"/>
    <col min="257" max="257" width="43.85546875" style="103" customWidth="1"/>
    <col min="258" max="258" width="53.140625" style="103" customWidth="1"/>
    <col min="259" max="259" width="30.85546875" style="103" customWidth="1"/>
    <col min="260" max="260" width="22" style="103" customWidth="1"/>
    <col min="261" max="261" width="20.7109375" style="103" customWidth="1"/>
    <col min="262" max="262" width="17.42578125" style="103" customWidth="1"/>
    <col min="263" max="263" width="23.7109375" style="103" customWidth="1"/>
    <col min="264" max="264" width="21.42578125" style="103" customWidth="1"/>
    <col min="265" max="512" width="11.42578125" style="103"/>
    <col min="513" max="513" width="43.85546875" style="103" customWidth="1"/>
    <col min="514" max="514" width="53.140625" style="103" customWidth="1"/>
    <col min="515" max="515" width="30.85546875" style="103" customWidth="1"/>
    <col min="516" max="516" width="22" style="103" customWidth="1"/>
    <col min="517" max="517" width="20.7109375" style="103" customWidth="1"/>
    <col min="518" max="518" width="17.42578125" style="103" customWidth="1"/>
    <col min="519" max="519" width="23.7109375" style="103" customWidth="1"/>
    <col min="520" max="520" width="21.42578125" style="103" customWidth="1"/>
    <col min="521" max="768" width="11.42578125" style="103"/>
    <col min="769" max="769" width="43.85546875" style="103" customWidth="1"/>
    <col min="770" max="770" width="53.140625" style="103" customWidth="1"/>
    <col min="771" max="771" width="30.85546875" style="103" customWidth="1"/>
    <col min="772" max="772" width="22" style="103" customWidth="1"/>
    <col min="773" max="773" width="20.7109375" style="103" customWidth="1"/>
    <col min="774" max="774" width="17.42578125" style="103" customWidth="1"/>
    <col min="775" max="775" width="23.7109375" style="103" customWidth="1"/>
    <col min="776" max="776" width="21.42578125" style="103" customWidth="1"/>
    <col min="777" max="1024" width="11.42578125" style="103"/>
    <col min="1025" max="1025" width="43.85546875" style="103" customWidth="1"/>
    <col min="1026" max="1026" width="53.140625" style="103" customWidth="1"/>
    <col min="1027" max="1027" width="30.85546875" style="103" customWidth="1"/>
    <col min="1028" max="1028" width="22" style="103" customWidth="1"/>
    <col min="1029" max="1029" width="20.7109375" style="103" customWidth="1"/>
    <col min="1030" max="1030" width="17.42578125" style="103" customWidth="1"/>
    <col min="1031" max="1031" width="23.7109375" style="103" customWidth="1"/>
    <col min="1032" max="1032" width="21.42578125" style="103" customWidth="1"/>
    <col min="1033" max="1280" width="11.42578125" style="103"/>
    <col min="1281" max="1281" width="43.85546875" style="103" customWidth="1"/>
    <col min="1282" max="1282" width="53.140625" style="103" customWidth="1"/>
    <col min="1283" max="1283" width="30.85546875" style="103" customWidth="1"/>
    <col min="1284" max="1284" width="22" style="103" customWidth="1"/>
    <col min="1285" max="1285" width="20.7109375" style="103" customWidth="1"/>
    <col min="1286" max="1286" width="17.42578125" style="103" customWidth="1"/>
    <col min="1287" max="1287" width="23.7109375" style="103" customWidth="1"/>
    <col min="1288" max="1288" width="21.42578125" style="103" customWidth="1"/>
    <col min="1289" max="1536" width="11.42578125" style="103"/>
    <col min="1537" max="1537" width="43.85546875" style="103" customWidth="1"/>
    <col min="1538" max="1538" width="53.140625" style="103" customWidth="1"/>
    <col min="1539" max="1539" width="30.85546875" style="103" customWidth="1"/>
    <col min="1540" max="1540" width="22" style="103" customWidth="1"/>
    <col min="1541" max="1541" width="20.7109375" style="103" customWidth="1"/>
    <col min="1542" max="1542" width="17.42578125" style="103" customWidth="1"/>
    <col min="1543" max="1543" width="23.7109375" style="103" customWidth="1"/>
    <col min="1544" max="1544" width="21.42578125" style="103" customWidth="1"/>
    <col min="1545" max="1792" width="11.42578125" style="103"/>
    <col min="1793" max="1793" width="43.85546875" style="103" customWidth="1"/>
    <col min="1794" max="1794" width="53.140625" style="103" customWidth="1"/>
    <col min="1795" max="1795" width="30.85546875" style="103" customWidth="1"/>
    <col min="1796" max="1796" width="22" style="103" customWidth="1"/>
    <col min="1797" max="1797" width="20.7109375" style="103" customWidth="1"/>
    <col min="1798" max="1798" width="17.42578125" style="103" customWidth="1"/>
    <col min="1799" max="1799" width="23.7109375" style="103" customWidth="1"/>
    <col min="1800" max="1800" width="21.42578125" style="103" customWidth="1"/>
    <col min="1801" max="2048" width="11.42578125" style="103"/>
    <col min="2049" max="2049" width="43.85546875" style="103" customWidth="1"/>
    <col min="2050" max="2050" width="53.140625" style="103" customWidth="1"/>
    <col min="2051" max="2051" width="30.85546875" style="103" customWidth="1"/>
    <col min="2052" max="2052" width="22" style="103" customWidth="1"/>
    <col min="2053" max="2053" width="20.7109375" style="103" customWidth="1"/>
    <col min="2054" max="2054" width="17.42578125" style="103" customWidth="1"/>
    <col min="2055" max="2055" width="23.7109375" style="103" customWidth="1"/>
    <col min="2056" max="2056" width="21.42578125" style="103" customWidth="1"/>
    <col min="2057" max="2304" width="11.42578125" style="103"/>
    <col min="2305" max="2305" width="43.85546875" style="103" customWidth="1"/>
    <col min="2306" max="2306" width="53.140625" style="103" customWidth="1"/>
    <col min="2307" max="2307" width="30.85546875" style="103" customWidth="1"/>
    <col min="2308" max="2308" width="22" style="103" customWidth="1"/>
    <col min="2309" max="2309" width="20.7109375" style="103" customWidth="1"/>
    <col min="2310" max="2310" width="17.42578125" style="103" customWidth="1"/>
    <col min="2311" max="2311" width="23.7109375" style="103" customWidth="1"/>
    <col min="2312" max="2312" width="21.42578125" style="103" customWidth="1"/>
    <col min="2313" max="2560" width="11.42578125" style="103"/>
    <col min="2561" max="2561" width="43.85546875" style="103" customWidth="1"/>
    <col min="2562" max="2562" width="53.140625" style="103" customWidth="1"/>
    <col min="2563" max="2563" width="30.85546875" style="103" customWidth="1"/>
    <col min="2564" max="2564" width="22" style="103" customWidth="1"/>
    <col min="2565" max="2565" width="20.7109375" style="103" customWidth="1"/>
    <col min="2566" max="2566" width="17.42578125" style="103" customWidth="1"/>
    <col min="2567" max="2567" width="23.7109375" style="103" customWidth="1"/>
    <col min="2568" max="2568" width="21.42578125" style="103" customWidth="1"/>
    <col min="2569" max="2816" width="11.42578125" style="103"/>
    <col min="2817" max="2817" width="43.85546875" style="103" customWidth="1"/>
    <col min="2818" max="2818" width="53.140625" style="103" customWidth="1"/>
    <col min="2819" max="2819" width="30.85546875" style="103" customWidth="1"/>
    <col min="2820" max="2820" width="22" style="103" customWidth="1"/>
    <col min="2821" max="2821" width="20.7109375" style="103" customWidth="1"/>
    <col min="2822" max="2822" width="17.42578125" style="103" customWidth="1"/>
    <col min="2823" max="2823" width="23.7109375" style="103" customWidth="1"/>
    <col min="2824" max="2824" width="21.42578125" style="103" customWidth="1"/>
    <col min="2825" max="3072" width="11.42578125" style="103"/>
    <col min="3073" max="3073" width="43.85546875" style="103" customWidth="1"/>
    <col min="3074" max="3074" width="53.140625" style="103" customWidth="1"/>
    <col min="3075" max="3075" width="30.85546875" style="103" customWidth="1"/>
    <col min="3076" max="3076" width="22" style="103" customWidth="1"/>
    <col min="3077" max="3077" width="20.7109375" style="103" customWidth="1"/>
    <col min="3078" max="3078" width="17.42578125" style="103" customWidth="1"/>
    <col min="3079" max="3079" width="23.7109375" style="103" customWidth="1"/>
    <col min="3080" max="3080" width="21.42578125" style="103" customWidth="1"/>
    <col min="3081" max="3328" width="11.42578125" style="103"/>
    <col min="3329" max="3329" width="43.85546875" style="103" customWidth="1"/>
    <col min="3330" max="3330" width="53.140625" style="103" customWidth="1"/>
    <col min="3331" max="3331" width="30.85546875" style="103" customWidth="1"/>
    <col min="3332" max="3332" width="22" style="103" customWidth="1"/>
    <col min="3333" max="3333" width="20.7109375" style="103" customWidth="1"/>
    <col min="3334" max="3334" width="17.42578125" style="103" customWidth="1"/>
    <col min="3335" max="3335" width="23.7109375" style="103" customWidth="1"/>
    <col min="3336" max="3336" width="21.42578125" style="103" customWidth="1"/>
    <col min="3337" max="3584" width="11.42578125" style="103"/>
    <col min="3585" max="3585" width="43.85546875" style="103" customWidth="1"/>
    <col min="3586" max="3586" width="53.140625" style="103" customWidth="1"/>
    <col min="3587" max="3587" width="30.85546875" style="103" customWidth="1"/>
    <col min="3588" max="3588" width="22" style="103" customWidth="1"/>
    <col min="3589" max="3589" width="20.7109375" style="103" customWidth="1"/>
    <col min="3590" max="3590" width="17.42578125" style="103" customWidth="1"/>
    <col min="3591" max="3591" width="23.7109375" style="103" customWidth="1"/>
    <col min="3592" max="3592" width="21.42578125" style="103" customWidth="1"/>
    <col min="3593" max="3840" width="11.42578125" style="103"/>
    <col min="3841" max="3841" width="43.85546875" style="103" customWidth="1"/>
    <col min="3842" max="3842" width="53.140625" style="103" customWidth="1"/>
    <col min="3843" max="3843" width="30.85546875" style="103" customWidth="1"/>
    <col min="3844" max="3844" width="22" style="103" customWidth="1"/>
    <col min="3845" max="3845" width="20.7109375" style="103" customWidth="1"/>
    <col min="3846" max="3846" width="17.42578125" style="103" customWidth="1"/>
    <col min="3847" max="3847" width="23.7109375" style="103" customWidth="1"/>
    <col min="3848" max="3848" width="21.42578125" style="103" customWidth="1"/>
    <col min="3849" max="4096" width="11.42578125" style="103"/>
    <col min="4097" max="4097" width="43.85546875" style="103" customWidth="1"/>
    <col min="4098" max="4098" width="53.140625" style="103" customWidth="1"/>
    <col min="4099" max="4099" width="30.85546875" style="103" customWidth="1"/>
    <col min="4100" max="4100" width="22" style="103" customWidth="1"/>
    <col min="4101" max="4101" width="20.7109375" style="103" customWidth="1"/>
    <col min="4102" max="4102" width="17.42578125" style="103" customWidth="1"/>
    <col min="4103" max="4103" width="23.7109375" style="103" customWidth="1"/>
    <col min="4104" max="4104" width="21.42578125" style="103" customWidth="1"/>
    <col min="4105" max="4352" width="11.42578125" style="103"/>
    <col min="4353" max="4353" width="43.85546875" style="103" customWidth="1"/>
    <col min="4354" max="4354" width="53.140625" style="103" customWidth="1"/>
    <col min="4355" max="4355" width="30.85546875" style="103" customWidth="1"/>
    <col min="4356" max="4356" width="22" style="103" customWidth="1"/>
    <col min="4357" max="4357" width="20.7109375" style="103" customWidth="1"/>
    <col min="4358" max="4358" width="17.42578125" style="103" customWidth="1"/>
    <col min="4359" max="4359" width="23.7109375" style="103" customWidth="1"/>
    <col min="4360" max="4360" width="21.42578125" style="103" customWidth="1"/>
    <col min="4361" max="4608" width="11.42578125" style="103"/>
    <col min="4609" max="4609" width="43.85546875" style="103" customWidth="1"/>
    <col min="4610" max="4610" width="53.140625" style="103" customWidth="1"/>
    <col min="4611" max="4611" width="30.85546875" style="103" customWidth="1"/>
    <col min="4612" max="4612" width="22" style="103" customWidth="1"/>
    <col min="4613" max="4613" width="20.7109375" style="103" customWidth="1"/>
    <col min="4614" max="4614" width="17.42578125" style="103" customWidth="1"/>
    <col min="4615" max="4615" width="23.7109375" style="103" customWidth="1"/>
    <col min="4616" max="4616" width="21.42578125" style="103" customWidth="1"/>
    <col min="4617" max="4864" width="11.42578125" style="103"/>
    <col min="4865" max="4865" width="43.85546875" style="103" customWidth="1"/>
    <col min="4866" max="4866" width="53.140625" style="103" customWidth="1"/>
    <col min="4867" max="4867" width="30.85546875" style="103" customWidth="1"/>
    <col min="4868" max="4868" width="22" style="103" customWidth="1"/>
    <col min="4869" max="4869" width="20.7109375" style="103" customWidth="1"/>
    <col min="4870" max="4870" width="17.42578125" style="103" customWidth="1"/>
    <col min="4871" max="4871" width="23.7109375" style="103" customWidth="1"/>
    <col min="4872" max="4872" width="21.42578125" style="103" customWidth="1"/>
    <col min="4873" max="5120" width="11.42578125" style="103"/>
    <col min="5121" max="5121" width="43.85546875" style="103" customWidth="1"/>
    <col min="5122" max="5122" width="53.140625" style="103" customWidth="1"/>
    <col min="5123" max="5123" width="30.85546875" style="103" customWidth="1"/>
    <col min="5124" max="5124" width="22" style="103" customWidth="1"/>
    <col min="5125" max="5125" width="20.7109375" style="103" customWidth="1"/>
    <col min="5126" max="5126" width="17.42578125" style="103" customWidth="1"/>
    <col min="5127" max="5127" width="23.7109375" style="103" customWidth="1"/>
    <col min="5128" max="5128" width="21.42578125" style="103" customWidth="1"/>
    <col min="5129" max="5376" width="11.42578125" style="103"/>
    <col min="5377" max="5377" width="43.85546875" style="103" customWidth="1"/>
    <col min="5378" max="5378" width="53.140625" style="103" customWidth="1"/>
    <col min="5379" max="5379" width="30.85546875" style="103" customWidth="1"/>
    <col min="5380" max="5380" width="22" style="103" customWidth="1"/>
    <col min="5381" max="5381" width="20.7109375" style="103" customWidth="1"/>
    <col min="5382" max="5382" width="17.42578125" style="103" customWidth="1"/>
    <col min="5383" max="5383" width="23.7109375" style="103" customWidth="1"/>
    <col min="5384" max="5384" width="21.42578125" style="103" customWidth="1"/>
    <col min="5385" max="5632" width="11.42578125" style="103"/>
    <col min="5633" max="5633" width="43.85546875" style="103" customWidth="1"/>
    <col min="5634" max="5634" width="53.140625" style="103" customWidth="1"/>
    <col min="5635" max="5635" width="30.85546875" style="103" customWidth="1"/>
    <col min="5636" max="5636" width="22" style="103" customWidth="1"/>
    <col min="5637" max="5637" width="20.7109375" style="103" customWidth="1"/>
    <col min="5638" max="5638" width="17.42578125" style="103" customWidth="1"/>
    <col min="5639" max="5639" width="23.7109375" style="103" customWidth="1"/>
    <col min="5640" max="5640" width="21.42578125" style="103" customWidth="1"/>
    <col min="5641" max="5888" width="11.42578125" style="103"/>
    <col min="5889" max="5889" width="43.85546875" style="103" customWidth="1"/>
    <col min="5890" max="5890" width="53.140625" style="103" customWidth="1"/>
    <col min="5891" max="5891" width="30.85546875" style="103" customWidth="1"/>
    <col min="5892" max="5892" width="22" style="103" customWidth="1"/>
    <col min="5893" max="5893" width="20.7109375" style="103" customWidth="1"/>
    <col min="5894" max="5894" width="17.42578125" style="103" customWidth="1"/>
    <col min="5895" max="5895" width="23.7109375" style="103" customWidth="1"/>
    <col min="5896" max="5896" width="21.42578125" style="103" customWidth="1"/>
    <col min="5897" max="6144" width="11.42578125" style="103"/>
    <col min="6145" max="6145" width="43.85546875" style="103" customWidth="1"/>
    <col min="6146" max="6146" width="53.140625" style="103" customWidth="1"/>
    <col min="6147" max="6147" width="30.85546875" style="103" customWidth="1"/>
    <col min="6148" max="6148" width="22" style="103" customWidth="1"/>
    <col min="6149" max="6149" width="20.7109375" style="103" customWidth="1"/>
    <col min="6150" max="6150" width="17.42578125" style="103" customWidth="1"/>
    <col min="6151" max="6151" width="23.7109375" style="103" customWidth="1"/>
    <col min="6152" max="6152" width="21.42578125" style="103" customWidth="1"/>
    <col min="6153" max="6400" width="11.42578125" style="103"/>
    <col min="6401" max="6401" width="43.85546875" style="103" customWidth="1"/>
    <col min="6402" max="6402" width="53.140625" style="103" customWidth="1"/>
    <col min="6403" max="6403" width="30.85546875" style="103" customWidth="1"/>
    <col min="6404" max="6404" width="22" style="103" customWidth="1"/>
    <col min="6405" max="6405" width="20.7109375" style="103" customWidth="1"/>
    <col min="6406" max="6406" width="17.42578125" style="103" customWidth="1"/>
    <col min="6407" max="6407" width="23.7109375" style="103" customWidth="1"/>
    <col min="6408" max="6408" width="21.42578125" style="103" customWidth="1"/>
    <col min="6409" max="6656" width="11.42578125" style="103"/>
    <col min="6657" max="6657" width="43.85546875" style="103" customWidth="1"/>
    <col min="6658" max="6658" width="53.140625" style="103" customWidth="1"/>
    <col min="6659" max="6659" width="30.85546875" style="103" customWidth="1"/>
    <col min="6660" max="6660" width="22" style="103" customWidth="1"/>
    <col min="6661" max="6661" width="20.7109375" style="103" customWidth="1"/>
    <col min="6662" max="6662" width="17.42578125" style="103" customWidth="1"/>
    <col min="6663" max="6663" width="23.7109375" style="103" customWidth="1"/>
    <col min="6664" max="6664" width="21.42578125" style="103" customWidth="1"/>
    <col min="6665" max="6912" width="11.42578125" style="103"/>
    <col min="6913" max="6913" width="43.85546875" style="103" customWidth="1"/>
    <col min="6914" max="6914" width="53.140625" style="103" customWidth="1"/>
    <col min="6915" max="6915" width="30.85546875" style="103" customWidth="1"/>
    <col min="6916" max="6916" width="22" style="103" customWidth="1"/>
    <col min="6917" max="6917" width="20.7109375" style="103" customWidth="1"/>
    <col min="6918" max="6918" width="17.42578125" style="103" customWidth="1"/>
    <col min="6919" max="6919" width="23.7109375" style="103" customWidth="1"/>
    <col min="6920" max="6920" width="21.42578125" style="103" customWidth="1"/>
    <col min="6921" max="7168" width="11.42578125" style="103"/>
    <col min="7169" max="7169" width="43.85546875" style="103" customWidth="1"/>
    <col min="7170" max="7170" width="53.140625" style="103" customWidth="1"/>
    <col min="7171" max="7171" width="30.85546875" style="103" customWidth="1"/>
    <col min="7172" max="7172" width="22" style="103" customWidth="1"/>
    <col min="7173" max="7173" width="20.7109375" style="103" customWidth="1"/>
    <col min="7174" max="7174" width="17.42578125" style="103" customWidth="1"/>
    <col min="7175" max="7175" width="23.7109375" style="103" customWidth="1"/>
    <col min="7176" max="7176" width="21.42578125" style="103" customWidth="1"/>
    <col min="7177" max="7424" width="11.42578125" style="103"/>
    <col min="7425" max="7425" width="43.85546875" style="103" customWidth="1"/>
    <col min="7426" max="7426" width="53.140625" style="103" customWidth="1"/>
    <col min="7427" max="7427" width="30.85546875" style="103" customWidth="1"/>
    <col min="7428" max="7428" width="22" style="103" customWidth="1"/>
    <col min="7429" max="7429" width="20.7109375" style="103" customWidth="1"/>
    <col min="7430" max="7430" width="17.42578125" style="103" customWidth="1"/>
    <col min="7431" max="7431" width="23.7109375" style="103" customWidth="1"/>
    <col min="7432" max="7432" width="21.42578125" style="103" customWidth="1"/>
    <col min="7433" max="7680" width="11.42578125" style="103"/>
    <col min="7681" max="7681" width="43.85546875" style="103" customWidth="1"/>
    <col min="7682" max="7682" width="53.140625" style="103" customWidth="1"/>
    <col min="7683" max="7683" width="30.85546875" style="103" customWidth="1"/>
    <col min="7684" max="7684" width="22" style="103" customWidth="1"/>
    <col min="7685" max="7685" width="20.7109375" style="103" customWidth="1"/>
    <col min="7686" max="7686" width="17.42578125" style="103" customWidth="1"/>
    <col min="7687" max="7687" width="23.7109375" style="103" customWidth="1"/>
    <col min="7688" max="7688" width="21.42578125" style="103" customWidth="1"/>
    <col min="7689" max="7936" width="11.42578125" style="103"/>
    <col min="7937" max="7937" width="43.85546875" style="103" customWidth="1"/>
    <col min="7938" max="7938" width="53.140625" style="103" customWidth="1"/>
    <col min="7939" max="7939" width="30.85546875" style="103" customWidth="1"/>
    <col min="7940" max="7940" width="22" style="103" customWidth="1"/>
    <col min="7941" max="7941" width="20.7109375" style="103" customWidth="1"/>
    <col min="7942" max="7942" width="17.42578125" style="103" customWidth="1"/>
    <col min="7943" max="7943" width="23.7109375" style="103" customWidth="1"/>
    <col min="7944" max="7944" width="21.42578125" style="103" customWidth="1"/>
    <col min="7945" max="8192" width="11.42578125" style="103"/>
    <col min="8193" max="8193" width="43.85546875" style="103" customWidth="1"/>
    <col min="8194" max="8194" width="53.140625" style="103" customWidth="1"/>
    <col min="8195" max="8195" width="30.85546875" style="103" customWidth="1"/>
    <col min="8196" max="8196" width="22" style="103" customWidth="1"/>
    <col min="8197" max="8197" width="20.7109375" style="103" customWidth="1"/>
    <col min="8198" max="8198" width="17.42578125" style="103" customWidth="1"/>
    <col min="8199" max="8199" width="23.7109375" style="103" customWidth="1"/>
    <col min="8200" max="8200" width="21.42578125" style="103" customWidth="1"/>
    <col min="8201" max="8448" width="11.42578125" style="103"/>
    <col min="8449" max="8449" width="43.85546875" style="103" customWidth="1"/>
    <col min="8450" max="8450" width="53.140625" style="103" customWidth="1"/>
    <col min="8451" max="8451" width="30.85546875" style="103" customWidth="1"/>
    <col min="8452" max="8452" width="22" style="103" customWidth="1"/>
    <col min="8453" max="8453" width="20.7109375" style="103" customWidth="1"/>
    <col min="8454" max="8454" width="17.42578125" style="103" customWidth="1"/>
    <col min="8455" max="8455" width="23.7109375" style="103" customWidth="1"/>
    <col min="8456" max="8456" width="21.42578125" style="103" customWidth="1"/>
    <col min="8457" max="8704" width="11.42578125" style="103"/>
    <col min="8705" max="8705" width="43.85546875" style="103" customWidth="1"/>
    <col min="8706" max="8706" width="53.140625" style="103" customWidth="1"/>
    <col min="8707" max="8707" width="30.85546875" style="103" customWidth="1"/>
    <col min="8708" max="8708" width="22" style="103" customWidth="1"/>
    <col min="8709" max="8709" width="20.7109375" style="103" customWidth="1"/>
    <col min="8710" max="8710" width="17.42578125" style="103" customWidth="1"/>
    <col min="8711" max="8711" width="23.7109375" style="103" customWidth="1"/>
    <col min="8712" max="8712" width="21.42578125" style="103" customWidth="1"/>
    <col min="8713" max="8960" width="11.42578125" style="103"/>
    <col min="8961" max="8961" width="43.85546875" style="103" customWidth="1"/>
    <col min="8962" max="8962" width="53.140625" style="103" customWidth="1"/>
    <col min="8963" max="8963" width="30.85546875" style="103" customWidth="1"/>
    <col min="8964" max="8964" width="22" style="103" customWidth="1"/>
    <col min="8965" max="8965" width="20.7109375" style="103" customWidth="1"/>
    <col min="8966" max="8966" width="17.42578125" style="103" customWidth="1"/>
    <col min="8967" max="8967" width="23.7109375" style="103" customWidth="1"/>
    <col min="8968" max="8968" width="21.42578125" style="103" customWidth="1"/>
    <col min="8969" max="9216" width="11.42578125" style="103"/>
    <col min="9217" max="9217" width="43.85546875" style="103" customWidth="1"/>
    <col min="9218" max="9218" width="53.140625" style="103" customWidth="1"/>
    <col min="9219" max="9219" width="30.85546875" style="103" customWidth="1"/>
    <col min="9220" max="9220" width="22" style="103" customWidth="1"/>
    <col min="9221" max="9221" width="20.7109375" style="103" customWidth="1"/>
    <col min="9222" max="9222" width="17.42578125" style="103" customWidth="1"/>
    <col min="9223" max="9223" width="23.7109375" style="103" customWidth="1"/>
    <col min="9224" max="9224" width="21.42578125" style="103" customWidth="1"/>
    <col min="9225" max="9472" width="11.42578125" style="103"/>
    <col min="9473" max="9473" width="43.85546875" style="103" customWidth="1"/>
    <col min="9474" max="9474" width="53.140625" style="103" customWidth="1"/>
    <col min="9475" max="9475" width="30.85546875" style="103" customWidth="1"/>
    <col min="9476" max="9476" width="22" style="103" customWidth="1"/>
    <col min="9477" max="9477" width="20.7109375" style="103" customWidth="1"/>
    <col min="9478" max="9478" width="17.42578125" style="103" customWidth="1"/>
    <col min="9479" max="9479" width="23.7109375" style="103" customWidth="1"/>
    <col min="9480" max="9480" width="21.42578125" style="103" customWidth="1"/>
    <col min="9481" max="9728" width="11.42578125" style="103"/>
    <col min="9729" max="9729" width="43.85546875" style="103" customWidth="1"/>
    <col min="9730" max="9730" width="53.140625" style="103" customWidth="1"/>
    <col min="9731" max="9731" width="30.85546875" style="103" customWidth="1"/>
    <col min="9732" max="9732" width="22" style="103" customWidth="1"/>
    <col min="9733" max="9733" width="20.7109375" style="103" customWidth="1"/>
    <col min="9734" max="9734" width="17.42578125" style="103" customWidth="1"/>
    <col min="9735" max="9735" width="23.7109375" style="103" customWidth="1"/>
    <col min="9736" max="9736" width="21.42578125" style="103" customWidth="1"/>
    <col min="9737" max="9984" width="11.42578125" style="103"/>
    <col min="9985" max="9985" width="43.85546875" style="103" customWidth="1"/>
    <col min="9986" max="9986" width="53.140625" style="103" customWidth="1"/>
    <col min="9987" max="9987" width="30.85546875" style="103" customWidth="1"/>
    <col min="9988" max="9988" width="22" style="103" customWidth="1"/>
    <col min="9989" max="9989" width="20.7109375" style="103" customWidth="1"/>
    <col min="9990" max="9990" width="17.42578125" style="103" customWidth="1"/>
    <col min="9991" max="9991" width="23.7109375" style="103" customWidth="1"/>
    <col min="9992" max="9992" width="21.42578125" style="103" customWidth="1"/>
    <col min="9993" max="10240" width="11.42578125" style="103"/>
    <col min="10241" max="10241" width="43.85546875" style="103" customWidth="1"/>
    <col min="10242" max="10242" width="53.140625" style="103" customWidth="1"/>
    <col min="10243" max="10243" width="30.85546875" style="103" customWidth="1"/>
    <col min="10244" max="10244" width="22" style="103" customWidth="1"/>
    <col min="10245" max="10245" width="20.7109375" style="103" customWidth="1"/>
    <col min="10246" max="10246" width="17.42578125" style="103" customWidth="1"/>
    <col min="10247" max="10247" width="23.7109375" style="103" customWidth="1"/>
    <col min="10248" max="10248" width="21.42578125" style="103" customWidth="1"/>
    <col min="10249" max="10496" width="11.42578125" style="103"/>
    <col min="10497" max="10497" width="43.85546875" style="103" customWidth="1"/>
    <col min="10498" max="10498" width="53.140625" style="103" customWidth="1"/>
    <col min="10499" max="10499" width="30.85546875" style="103" customWidth="1"/>
    <col min="10500" max="10500" width="22" style="103" customWidth="1"/>
    <col min="10501" max="10501" width="20.7109375" style="103" customWidth="1"/>
    <col min="10502" max="10502" width="17.42578125" style="103" customWidth="1"/>
    <col min="10503" max="10503" width="23.7109375" style="103" customWidth="1"/>
    <col min="10504" max="10504" width="21.42578125" style="103" customWidth="1"/>
    <col min="10505" max="10752" width="11.42578125" style="103"/>
    <col min="10753" max="10753" width="43.85546875" style="103" customWidth="1"/>
    <col min="10754" max="10754" width="53.140625" style="103" customWidth="1"/>
    <col min="10755" max="10755" width="30.85546875" style="103" customWidth="1"/>
    <col min="10756" max="10756" width="22" style="103" customWidth="1"/>
    <col min="10757" max="10757" width="20.7109375" style="103" customWidth="1"/>
    <col min="10758" max="10758" width="17.42578125" style="103" customWidth="1"/>
    <col min="10759" max="10759" width="23.7109375" style="103" customWidth="1"/>
    <col min="10760" max="10760" width="21.42578125" style="103" customWidth="1"/>
    <col min="10761" max="11008" width="11.42578125" style="103"/>
    <col min="11009" max="11009" width="43.85546875" style="103" customWidth="1"/>
    <col min="11010" max="11010" width="53.140625" style="103" customWidth="1"/>
    <col min="11011" max="11011" width="30.85546875" style="103" customWidth="1"/>
    <col min="11012" max="11012" width="22" style="103" customWidth="1"/>
    <col min="11013" max="11013" width="20.7109375" style="103" customWidth="1"/>
    <col min="11014" max="11014" width="17.42578125" style="103" customWidth="1"/>
    <col min="11015" max="11015" width="23.7109375" style="103" customWidth="1"/>
    <col min="11016" max="11016" width="21.42578125" style="103" customWidth="1"/>
    <col min="11017" max="11264" width="11.42578125" style="103"/>
    <col min="11265" max="11265" width="43.85546875" style="103" customWidth="1"/>
    <col min="11266" max="11266" width="53.140625" style="103" customWidth="1"/>
    <col min="11267" max="11267" width="30.85546875" style="103" customWidth="1"/>
    <col min="11268" max="11268" width="22" style="103" customWidth="1"/>
    <col min="11269" max="11269" width="20.7109375" style="103" customWidth="1"/>
    <col min="11270" max="11270" width="17.42578125" style="103" customWidth="1"/>
    <col min="11271" max="11271" width="23.7109375" style="103" customWidth="1"/>
    <col min="11272" max="11272" width="21.42578125" style="103" customWidth="1"/>
    <col min="11273" max="11520" width="11.42578125" style="103"/>
    <col min="11521" max="11521" width="43.85546875" style="103" customWidth="1"/>
    <col min="11522" max="11522" width="53.140625" style="103" customWidth="1"/>
    <col min="11523" max="11523" width="30.85546875" style="103" customWidth="1"/>
    <col min="11524" max="11524" width="22" style="103" customWidth="1"/>
    <col min="11525" max="11525" width="20.7109375" style="103" customWidth="1"/>
    <col min="11526" max="11526" width="17.42578125" style="103" customWidth="1"/>
    <col min="11527" max="11527" width="23.7109375" style="103" customWidth="1"/>
    <col min="11528" max="11528" width="21.42578125" style="103" customWidth="1"/>
    <col min="11529" max="11776" width="11.42578125" style="103"/>
    <col min="11777" max="11777" width="43.85546875" style="103" customWidth="1"/>
    <col min="11778" max="11778" width="53.140625" style="103" customWidth="1"/>
    <col min="11779" max="11779" width="30.85546875" style="103" customWidth="1"/>
    <col min="11780" max="11780" width="22" style="103" customWidth="1"/>
    <col min="11781" max="11781" width="20.7109375" style="103" customWidth="1"/>
    <col min="11782" max="11782" width="17.42578125" style="103" customWidth="1"/>
    <col min="11783" max="11783" width="23.7109375" style="103" customWidth="1"/>
    <col min="11784" max="11784" width="21.42578125" style="103" customWidth="1"/>
    <col min="11785" max="12032" width="11.42578125" style="103"/>
    <col min="12033" max="12033" width="43.85546875" style="103" customWidth="1"/>
    <col min="12034" max="12034" width="53.140625" style="103" customWidth="1"/>
    <col min="12035" max="12035" width="30.85546875" style="103" customWidth="1"/>
    <col min="12036" max="12036" width="22" style="103" customWidth="1"/>
    <col min="12037" max="12037" width="20.7109375" style="103" customWidth="1"/>
    <col min="12038" max="12038" width="17.42578125" style="103" customWidth="1"/>
    <col min="12039" max="12039" width="23.7109375" style="103" customWidth="1"/>
    <col min="12040" max="12040" width="21.42578125" style="103" customWidth="1"/>
    <col min="12041" max="12288" width="11.42578125" style="103"/>
    <col min="12289" max="12289" width="43.85546875" style="103" customWidth="1"/>
    <col min="12290" max="12290" width="53.140625" style="103" customWidth="1"/>
    <col min="12291" max="12291" width="30.85546875" style="103" customWidth="1"/>
    <col min="12292" max="12292" width="22" style="103" customWidth="1"/>
    <col min="12293" max="12293" width="20.7109375" style="103" customWidth="1"/>
    <col min="12294" max="12294" width="17.42578125" style="103" customWidth="1"/>
    <col min="12295" max="12295" width="23.7109375" style="103" customWidth="1"/>
    <col min="12296" max="12296" width="21.42578125" style="103" customWidth="1"/>
    <col min="12297" max="12544" width="11.42578125" style="103"/>
    <col min="12545" max="12545" width="43.85546875" style="103" customWidth="1"/>
    <col min="12546" max="12546" width="53.140625" style="103" customWidth="1"/>
    <col min="12547" max="12547" width="30.85546875" style="103" customWidth="1"/>
    <col min="12548" max="12548" width="22" style="103" customWidth="1"/>
    <col min="12549" max="12549" width="20.7109375" style="103" customWidth="1"/>
    <col min="12550" max="12550" width="17.42578125" style="103" customWidth="1"/>
    <col min="12551" max="12551" width="23.7109375" style="103" customWidth="1"/>
    <col min="12552" max="12552" width="21.42578125" style="103" customWidth="1"/>
    <col min="12553" max="12800" width="11.42578125" style="103"/>
    <col min="12801" max="12801" width="43.85546875" style="103" customWidth="1"/>
    <col min="12802" max="12802" width="53.140625" style="103" customWidth="1"/>
    <col min="12803" max="12803" width="30.85546875" style="103" customWidth="1"/>
    <col min="12804" max="12804" width="22" style="103" customWidth="1"/>
    <col min="12805" max="12805" width="20.7109375" style="103" customWidth="1"/>
    <col min="12806" max="12806" width="17.42578125" style="103" customWidth="1"/>
    <col min="12807" max="12807" width="23.7109375" style="103" customWidth="1"/>
    <col min="12808" max="12808" width="21.42578125" style="103" customWidth="1"/>
    <col min="12809" max="13056" width="11.42578125" style="103"/>
    <col min="13057" max="13057" width="43.85546875" style="103" customWidth="1"/>
    <col min="13058" max="13058" width="53.140625" style="103" customWidth="1"/>
    <col min="13059" max="13059" width="30.85546875" style="103" customWidth="1"/>
    <col min="13060" max="13060" width="22" style="103" customWidth="1"/>
    <col min="13061" max="13061" width="20.7109375" style="103" customWidth="1"/>
    <col min="13062" max="13062" width="17.42578125" style="103" customWidth="1"/>
    <col min="13063" max="13063" width="23.7109375" style="103" customWidth="1"/>
    <col min="13064" max="13064" width="21.42578125" style="103" customWidth="1"/>
    <col min="13065" max="13312" width="11.42578125" style="103"/>
    <col min="13313" max="13313" width="43.85546875" style="103" customWidth="1"/>
    <col min="13314" max="13314" width="53.140625" style="103" customWidth="1"/>
    <col min="13315" max="13315" width="30.85546875" style="103" customWidth="1"/>
    <col min="13316" max="13316" width="22" style="103" customWidth="1"/>
    <col min="13317" max="13317" width="20.7109375" style="103" customWidth="1"/>
    <col min="13318" max="13318" width="17.42578125" style="103" customWidth="1"/>
    <col min="13319" max="13319" width="23.7109375" style="103" customWidth="1"/>
    <col min="13320" max="13320" width="21.42578125" style="103" customWidth="1"/>
    <col min="13321" max="13568" width="11.42578125" style="103"/>
    <col min="13569" max="13569" width="43.85546875" style="103" customWidth="1"/>
    <col min="13570" max="13570" width="53.140625" style="103" customWidth="1"/>
    <col min="13571" max="13571" width="30.85546875" style="103" customWidth="1"/>
    <col min="13572" max="13572" width="22" style="103" customWidth="1"/>
    <col min="13573" max="13573" width="20.7109375" style="103" customWidth="1"/>
    <col min="13574" max="13574" width="17.42578125" style="103" customWidth="1"/>
    <col min="13575" max="13575" width="23.7109375" style="103" customWidth="1"/>
    <col min="13576" max="13576" width="21.42578125" style="103" customWidth="1"/>
    <col min="13577" max="13824" width="11.42578125" style="103"/>
    <col min="13825" max="13825" width="43.85546875" style="103" customWidth="1"/>
    <col min="13826" max="13826" width="53.140625" style="103" customWidth="1"/>
    <col min="13827" max="13827" width="30.85546875" style="103" customWidth="1"/>
    <col min="13828" max="13828" width="22" style="103" customWidth="1"/>
    <col min="13829" max="13829" width="20.7109375" style="103" customWidth="1"/>
    <col min="13830" max="13830" width="17.42578125" style="103" customWidth="1"/>
    <col min="13831" max="13831" width="23.7109375" style="103" customWidth="1"/>
    <col min="13832" max="13832" width="21.42578125" style="103" customWidth="1"/>
    <col min="13833" max="14080" width="11.42578125" style="103"/>
    <col min="14081" max="14081" width="43.85546875" style="103" customWidth="1"/>
    <col min="14082" max="14082" width="53.140625" style="103" customWidth="1"/>
    <col min="14083" max="14083" width="30.85546875" style="103" customWidth="1"/>
    <col min="14084" max="14084" width="22" style="103" customWidth="1"/>
    <col min="14085" max="14085" width="20.7109375" style="103" customWidth="1"/>
    <col min="14086" max="14086" width="17.42578125" style="103" customWidth="1"/>
    <col min="14087" max="14087" width="23.7109375" style="103" customWidth="1"/>
    <col min="14088" max="14088" width="21.42578125" style="103" customWidth="1"/>
    <col min="14089" max="14336" width="11.42578125" style="103"/>
    <col min="14337" max="14337" width="43.85546875" style="103" customWidth="1"/>
    <col min="14338" max="14338" width="53.140625" style="103" customWidth="1"/>
    <col min="14339" max="14339" width="30.85546875" style="103" customWidth="1"/>
    <col min="14340" max="14340" width="22" style="103" customWidth="1"/>
    <col min="14341" max="14341" width="20.7109375" style="103" customWidth="1"/>
    <col min="14342" max="14342" width="17.42578125" style="103" customWidth="1"/>
    <col min="14343" max="14343" width="23.7109375" style="103" customWidth="1"/>
    <col min="14344" max="14344" width="21.42578125" style="103" customWidth="1"/>
    <col min="14345" max="14592" width="11.42578125" style="103"/>
    <col min="14593" max="14593" width="43.85546875" style="103" customWidth="1"/>
    <col min="14594" max="14594" width="53.140625" style="103" customWidth="1"/>
    <col min="14595" max="14595" width="30.85546875" style="103" customWidth="1"/>
    <col min="14596" max="14596" width="22" style="103" customWidth="1"/>
    <col min="14597" max="14597" width="20.7109375" style="103" customWidth="1"/>
    <col min="14598" max="14598" width="17.42578125" style="103" customWidth="1"/>
    <col min="14599" max="14599" width="23.7109375" style="103" customWidth="1"/>
    <col min="14600" max="14600" width="21.42578125" style="103" customWidth="1"/>
    <col min="14601" max="14848" width="11.42578125" style="103"/>
    <col min="14849" max="14849" width="43.85546875" style="103" customWidth="1"/>
    <col min="14850" max="14850" width="53.140625" style="103" customWidth="1"/>
    <col min="14851" max="14851" width="30.85546875" style="103" customWidth="1"/>
    <col min="14852" max="14852" width="22" style="103" customWidth="1"/>
    <col min="14853" max="14853" width="20.7109375" style="103" customWidth="1"/>
    <col min="14854" max="14854" width="17.42578125" style="103" customWidth="1"/>
    <col min="14855" max="14855" width="23.7109375" style="103" customWidth="1"/>
    <col min="14856" max="14856" width="21.42578125" style="103" customWidth="1"/>
    <col min="14857" max="15104" width="11.42578125" style="103"/>
    <col min="15105" max="15105" width="43.85546875" style="103" customWidth="1"/>
    <col min="15106" max="15106" width="53.140625" style="103" customWidth="1"/>
    <col min="15107" max="15107" width="30.85546875" style="103" customWidth="1"/>
    <col min="15108" max="15108" width="22" style="103" customWidth="1"/>
    <col min="15109" max="15109" width="20.7109375" style="103" customWidth="1"/>
    <col min="15110" max="15110" width="17.42578125" style="103" customWidth="1"/>
    <col min="15111" max="15111" width="23.7109375" style="103" customWidth="1"/>
    <col min="15112" max="15112" width="21.42578125" style="103" customWidth="1"/>
    <col min="15113" max="15360" width="11.42578125" style="103"/>
    <col min="15361" max="15361" width="43.85546875" style="103" customWidth="1"/>
    <col min="15362" max="15362" width="53.140625" style="103" customWidth="1"/>
    <col min="15363" max="15363" width="30.85546875" style="103" customWidth="1"/>
    <col min="15364" max="15364" width="22" style="103" customWidth="1"/>
    <col min="15365" max="15365" width="20.7109375" style="103" customWidth="1"/>
    <col min="15366" max="15366" width="17.42578125" style="103" customWidth="1"/>
    <col min="15367" max="15367" width="23.7109375" style="103" customWidth="1"/>
    <col min="15368" max="15368" width="21.42578125" style="103" customWidth="1"/>
    <col min="15369" max="15616" width="11.42578125" style="103"/>
    <col min="15617" max="15617" width="43.85546875" style="103" customWidth="1"/>
    <col min="15618" max="15618" width="53.140625" style="103" customWidth="1"/>
    <col min="15619" max="15619" width="30.85546875" style="103" customWidth="1"/>
    <col min="15620" max="15620" width="22" style="103" customWidth="1"/>
    <col min="15621" max="15621" width="20.7109375" style="103" customWidth="1"/>
    <col min="15622" max="15622" width="17.42578125" style="103" customWidth="1"/>
    <col min="15623" max="15623" width="23.7109375" style="103" customWidth="1"/>
    <col min="15624" max="15624" width="21.42578125" style="103" customWidth="1"/>
    <col min="15625" max="15872" width="11.42578125" style="103"/>
    <col min="15873" max="15873" width="43.85546875" style="103" customWidth="1"/>
    <col min="15874" max="15874" width="53.140625" style="103" customWidth="1"/>
    <col min="15875" max="15875" width="30.85546875" style="103" customWidth="1"/>
    <col min="15876" max="15876" width="22" style="103" customWidth="1"/>
    <col min="15877" max="15877" width="20.7109375" style="103" customWidth="1"/>
    <col min="15878" max="15878" width="17.42578125" style="103" customWidth="1"/>
    <col min="15879" max="15879" width="23.7109375" style="103" customWidth="1"/>
    <col min="15880" max="15880" width="21.42578125" style="103" customWidth="1"/>
    <col min="15881" max="16128" width="11.42578125" style="103"/>
    <col min="16129" max="16129" width="43.85546875" style="103" customWidth="1"/>
    <col min="16130" max="16130" width="53.140625" style="103" customWidth="1"/>
    <col min="16131" max="16131" width="30.85546875" style="103" customWidth="1"/>
    <col min="16132" max="16132" width="22" style="103" customWidth="1"/>
    <col min="16133" max="16133" width="20.7109375" style="103" customWidth="1"/>
    <col min="16134" max="16134" width="17.42578125" style="103" customWidth="1"/>
    <col min="16135" max="16135" width="23.7109375" style="103" customWidth="1"/>
    <col min="16136" max="16136" width="21.42578125" style="103" customWidth="1"/>
    <col min="16137" max="16384" width="11.42578125" style="103"/>
  </cols>
  <sheetData>
    <row r="1" spans="1:14" ht="14.25" customHeight="1" x14ac:dyDescent="0.25">
      <c r="A1" s="84" t="s">
        <v>0</v>
      </c>
      <c r="B1" s="517" t="s">
        <v>331</v>
      </c>
      <c r="C1" s="517"/>
      <c r="D1" s="517"/>
      <c r="E1" s="517"/>
      <c r="F1" s="517"/>
      <c r="G1" s="517"/>
      <c r="H1" s="518" t="s">
        <v>2</v>
      </c>
    </row>
    <row r="2" spans="1:14" ht="14.25" customHeight="1" x14ac:dyDescent="0.25">
      <c r="A2" s="85" t="s">
        <v>3</v>
      </c>
      <c r="B2" s="517"/>
      <c r="C2" s="517"/>
      <c r="D2" s="517"/>
      <c r="E2" s="517"/>
      <c r="F2" s="517"/>
      <c r="G2" s="517"/>
      <c r="H2" s="519"/>
    </row>
    <row r="3" spans="1:14" ht="14.25" customHeight="1" x14ac:dyDescent="0.25">
      <c r="A3" s="85" t="s">
        <v>4</v>
      </c>
      <c r="B3" s="517" t="s">
        <v>5</v>
      </c>
      <c r="C3" s="517"/>
      <c r="D3" s="517"/>
      <c r="E3" s="517"/>
      <c r="F3" s="517"/>
      <c r="G3" s="517"/>
      <c r="H3" s="519"/>
    </row>
    <row r="4" spans="1:14" ht="14.25" customHeight="1" x14ac:dyDescent="0.25">
      <c r="A4" s="85" t="s">
        <v>6</v>
      </c>
      <c r="B4" s="517"/>
      <c r="C4" s="517"/>
      <c r="D4" s="517"/>
      <c r="E4" s="517"/>
      <c r="F4" s="517"/>
      <c r="G4" s="517"/>
      <c r="H4" s="520"/>
    </row>
    <row r="5" spans="1:14" ht="30.75" customHeight="1" x14ac:dyDescent="0.25">
      <c r="A5" s="521" t="s">
        <v>332</v>
      </c>
      <c r="B5" s="521"/>
      <c r="C5" s="521"/>
      <c r="D5" s="521"/>
      <c r="E5" s="521"/>
      <c r="F5" s="521"/>
      <c r="G5" s="521"/>
      <c r="H5" s="521"/>
    </row>
    <row r="6" spans="1:14" ht="30.75" customHeight="1" x14ac:dyDescent="0.25">
      <c r="A6" s="521" t="s">
        <v>333</v>
      </c>
      <c r="B6" s="521"/>
      <c r="C6" s="521"/>
      <c r="D6" s="521"/>
      <c r="E6" s="521"/>
      <c r="F6" s="521"/>
      <c r="G6" s="521"/>
      <c r="H6" s="521"/>
    </row>
    <row r="7" spans="1:14" ht="30.75" customHeight="1" x14ac:dyDescent="0.25">
      <c r="A7" s="507" t="s">
        <v>334</v>
      </c>
      <c r="B7" s="507"/>
      <c r="C7" s="507"/>
      <c r="D7" s="507"/>
      <c r="E7" s="507"/>
      <c r="F7" s="507"/>
      <c r="G7" s="515" t="s">
        <v>307</v>
      </c>
      <c r="H7" s="516"/>
    </row>
    <row r="8" spans="1:14" ht="52.5" customHeight="1" x14ac:dyDescent="0.25">
      <c r="A8" s="507" t="s">
        <v>335</v>
      </c>
      <c r="B8" s="507"/>
      <c r="C8" s="507"/>
      <c r="D8" s="507"/>
      <c r="E8" s="502" t="s">
        <v>336</v>
      </c>
      <c r="F8" s="504"/>
      <c r="G8" s="504"/>
      <c r="H8" s="503"/>
    </row>
    <row r="9" spans="1:14" ht="30" x14ac:dyDescent="0.25">
      <c r="A9" s="104" t="s">
        <v>310</v>
      </c>
      <c r="B9" s="105"/>
      <c r="C9" s="106"/>
      <c r="D9" s="499" t="s">
        <v>311</v>
      </c>
      <c r="E9" s="500"/>
      <c r="F9" s="500"/>
      <c r="G9" s="500"/>
      <c r="H9" s="501"/>
    </row>
    <row r="10" spans="1:14" ht="15" x14ac:dyDescent="0.25">
      <c r="A10" s="107"/>
      <c r="B10" s="108"/>
      <c r="C10" s="109"/>
      <c r="D10" s="92" t="s">
        <v>15</v>
      </c>
      <c r="E10" s="92" t="s">
        <v>16</v>
      </c>
      <c r="F10" s="92" t="s">
        <v>17</v>
      </c>
      <c r="G10" s="92" t="s">
        <v>18</v>
      </c>
      <c r="H10" s="92" t="s">
        <v>19</v>
      </c>
    </row>
    <row r="11" spans="1:14" ht="15" x14ac:dyDescent="0.25">
      <c r="A11" s="532" t="s">
        <v>312</v>
      </c>
      <c r="B11" s="533"/>
      <c r="C11" s="534"/>
      <c r="D11" s="499">
        <v>126</v>
      </c>
      <c r="E11" s="500"/>
      <c r="F11" s="500"/>
      <c r="G11" s="501"/>
      <c r="H11" s="92">
        <v>126</v>
      </c>
    </row>
    <row r="12" spans="1:14" ht="15" x14ac:dyDescent="0.25">
      <c r="A12" s="110"/>
      <c r="B12" s="110"/>
      <c r="C12" s="110"/>
      <c r="D12" s="499" t="s">
        <v>313</v>
      </c>
      <c r="E12" s="500"/>
      <c r="F12" s="500"/>
      <c r="G12" s="500"/>
      <c r="H12" s="501"/>
    </row>
    <row r="13" spans="1:14" ht="15" x14ac:dyDescent="0.25">
      <c r="D13" s="92" t="s">
        <v>15</v>
      </c>
      <c r="E13" s="92" t="s">
        <v>16</v>
      </c>
      <c r="F13" s="92" t="s">
        <v>17</v>
      </c>
      <c r="G13" s="92" t="s">
        <v>18</v>
      </c>
      <c r="H13" s="92" t="s">
        <v>19</v>
      </c>
    </row>
    <row r="14" spans="1:14" ht="15" x14ac:dyDescent="0.25">
      <c r="A14" s="528" t="s">
        <v>314</v>
      </c>
      <c r="B14" s="529"/>
      <c r="C14" s="530"/>
      <c r="D14" s="499">
        <v>88</v>
      </c>
      <c r="E14" s="500"/>
      <c r="F14" s="500"/>
      <c r="G14" s="501"/>
      <c r="H14" s="92">
        <v>88</v>
      </c>
      <c r="J14" s="531"/>
      <c r="K14" s="531"/>
      <c r="L14" s="531"/>
      <c r="M14" s="531"/>
      <c r="N14" s="531"/>
    </row>
    <row r="15" spans="1:14" ht="30.75" customHeight="1" x14ac:dyDescent="0.25">
      <c r="A15" s="502" t="s">
        <v>337</v>
      </c>
      <c r="B15" s="503"/>
      <c r="C15" s="502" t="s">
        <v>338</v>
      </c>
      <c r="D15" s="504"/>
      <c r="E15" s="503"/>
      <c r="F15" s="94" t="s">
        <v>339</v>
      </c>
      <c r="G15" s="505">
        <f>SUM(G17:G23)</f>
        <v>52569280.993844137</v>
      </c>
      <c r="H15" s="506"/>
    </row>
    <row r="16" spans="1:14" s="111" customFormat="1" ht="40.5" customHeight="1" x14ac:dyDescent="0.25">
      <c r="A16" s="92" t="s">
        <v>26</v>
      </c>
      <c r="B16" s="95" t="s">
        <v>27</v>
      </c>
      <c r="C16" s="92" t="s">
        <v>28</v>
      </c>
      <c r="D16" s="92" t="s">
        <v>29</v>
      </c>
      <c r="E16" s="92" t="s">
        <v>30</v>
      </c>
      <c r="F16" s="92" t="s">
        <v>31</v>
      </c>
      <c r="G16" s="92" t="s">
        <v>32</v>
      </c>
      <c r="H16" s="92" t="s">
        <v>33</v>
      </c>
    </row>
    <row r="17" spans="1:8" s="111" customFormat="1" ht="99.95" customHeight="1" x14ac:dyDescent="0.25">
      <c r="A17" s="112" t="s">
        <v>340</v>
      </c>
      <c r="B17" s="113" t="s">
        <v>341</v>
      </c>
      <c r="C17" s="99" t="s">
        <v>342</v>
      </c>
      <c r="D17" s="100">
        <v>43831</v>
      </c>
      <c r="E17" s="100" t="s">
        <v>343</v>
      </c>
      <c r="F17" s="99">
        <v>1</v>
      </c>
      <c r="G17" s="114">
        <f>[2]TA1!$K$188</f>
        <v>1752459.8948191516</v>
      </c>
      <c r="H17" s="92"/>
    </row>
    <row r="18" spans="1:8" s="111" customFormat="1" ht="128.25" x14ac:dyDescent="0.25">
      <c r="A18" s="112" t="s">
        <v>344</v>
      </c>
      <c r="B18" s="113" t="s">
        <v>345</v>
      </c>
      <c r="C18" s="99" t="s">
        <v>342</v>
      </c>
      <c r="D18" s="100">
        <v>43831</v>
      </c>
      <c r="E18" s="100" t="s">
        <v>346</v>
      </c>
      <c r="F18" s="115">
        <v>1</v>
      </c>
      <c r="G18" s="114">
        <f>[2]TA2!$K$188</f>
        <v>2732087.1558615589</v>
      </c>
      <c r="H18" s="116"/>
    </row>
    <row r="19" spans="1:8" s="111" customFormat="1" ht="171" x14ac:dyDescent="0.25">
      <c r="A19" s="112" t="s">
        <v>347</v>
      </c>
      <c r="B19" s="113" t="s">
        <v>348</v>
      </c>
      <c r="C19" s="99" t="s">
        <v>342</v>
      </c>
      <c r="D19" s="100" t="s">
        <v>346</v>
      </c>
      <c r="E19" s="100" t="s">
        <v>349</v>
      </c>
      <c r="F19" s="115">
        <v>1</v>
      </c>
      <c r="G19" s="114">
        <f>[2]TA3!$K$188</f>
        <v>4098130.7337923376</v>
      </c>
      <c r="H19" s="116"/>
    </row>
    <row r="20" spans="1:8" s="111" customFormat="1" ht="144" customHeight="1" x14ac:dyDescent="0.25">
      <c r="A20" s="112" t="s">
        <v>350</v>
      </c>
      <c r="B20" s="113" t="s">
        <v>351</v>
      </c>
      <c r="C20" s="99" t="s">
        <v>342</v>
      </c>
      <c r="D20" s="100">
        <v>43983</v>
      </c>
      <c r="E20" s="100" t="s">
        <v>352</v>
      </c>
      <c r="F20" s="115">
        <v>1</v>
      </c>
      <c r="G20" s="114">
        <f>[2]TA4!$K$188</f>
        <v>27320871.558615588</v>
      </c>
      <c r="H20" s="116"/>
    </row>
    <row r="21" spans="1:8" s="111" customFormat="1" ht="242.25" x14ac:dyDescent="0.25">
      <c r="A21" s="112" t="s">
        <v>353</v>
      </c>
      <c r="B21" s="113" t="s">
        <v>354</v>
      </c>
      <c r="C21" s="99" t="s">
        <v>342</v>
      </c>
      <c r="D21" s="100">
        <v>44044</v>
      </c>
      <c r="E21" s="100" t="s">
        <v>355</v>
      </c>
      <c r="F21" s="115">
        <v>1</v>
      </c>
      <c r="G21" s="114">
        <f>[2]TA5!$K$188</f>
        <v>273208.71558615589</v>
      </c>
      <c r="H21" s="116"/>
    </row>
    <row r="22" spans="1:8" s="111" customFormat="1" ht="85.5" x14ac:dyDescent="0.25">
      <c r="A22" s="112" t="s">
        <v>356</v>
      </c>
      <c r="B22" s="117" t="s">
        <v>357</v>
      </c>
      <c r="C22" s="99" t="s">
        <v>342</v>
      </c>
      <c r="D22" s="100">
        <v>44044</v>
      </c>
      <c r="E22" s="118">
        <v>44185</v>
      </c>
      <c r="F22" s="115">
        <v>1</v>
      </c>
      <c r="G22" s="114">
        <f>[2]TA6!$K$188</f>
        <v>13660435.779307794</v>
      </c>
      <c r="H22" s="116"/>
    </row>
    <row r="23" spans="1:8" s="111" customFormat="1" ht="71.25" x14ac:dyDescent="0.25">
      <c r="A23" s="112" t="s">
        <v>358</v>
      </c>
      <c r="B23" s="117" t="s">
        <v>359</v>
      </c>
      <c r="C23" s="99" t="s">
        <v>342</v>
      </c>
      <c r="D23" s="100">
        <v>44185</v>
      </c>
      <c r="E23" s="118">
        <v>44195</v>
      </c>
      <c r="F23" s="115">
        <v>1</v>
      </c>
      <c r="G23" s="114">
        <f>[2]TA7!$K$188</f>
        <v>2732087.1558615589</v>
      </c>
      <c r="H23" s="116"/>
    </row>
    <row r="24" spans="1:8" ht="60.75" customHeight="1" x14ac:dyDescent="0.25">
      <c r="A24" s="522" t="s">
        <v>360</v>
      </c>
      <c r="B24" s="523"/>
      <c r="C24" s="522" t="s">
        <v>329</v>
      </c>
      <c r="D24" s="524"/>
      <c r="E24" s="523"/>
      <c r="F24" s="525" t="s">
        <v>330</v>
      </c>
      <c r="G24" s="526"/>
      <c r="H24" s="527"/>
    </row>
    <row r="29" spans="1:8" ht="14.25" x14ac:dyDescent="0.25"/>
  </sheetData>
  <mergeCells count="22">
    <mergeCell ref="A7:F7"/>
    <mergeCell ref="G7:H7"/>
    <mergeCell ref="B1:G2"/>
    <mergeCell ref="H1:H4"/>
    <mergeCell ref="B3:G4"/>
    <mergeCell ref="A5:H5"/>
    <mergeCell ref="A6:H6"/>
    <mergeCell ref="J14:N14"/>
    <mergeCell ref="A15:B15"/>
    <mergeCell ref="C15:E15"/>
    <mergeCell ref="G15:H15"/>
    <mergeCell ref="A8:D8"/>
    <mergeCell ref="E8:H8"/>
    <mergeCell ref="D9:H9"/>
    <mergeCell ref="A11:C11"/>
    <mergeCell ref="D11:G11"/>
    <mergeCell ref="D12:H12"/>
    <mergeCell ref="A24:B24"/>
    <mergeCell ref="C24:E24"/>
    <mergeCell ref="F24:H24"/>
    <mergeCell ref="A14:C14"/>
    <mergeCell ref="D14:G14"/>
  </mergeCells>
  <printOptions horizontalCentered="1"/>
  <pageMargins left="0" right="0" top="0.74803149606299213" bottom="0.74803149606299213" header="0.31496062992125984" footer="0.31496062992125984"/>
  <pageSetup scale="37" fitToWidth="0" orientation="landscape" horizontalDpi="1200" verticalDpi="1200" r:id="rId1"/>
  <headerFooter>
    <oddHeader xml:space="preserve">&amp;RPagina &amp;P de &amp;N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09310-EF7C-4402-AFEF-75BEE923EC69}">
  <dimension ref="A1:J51"/>
  <sheetViews>
    <sheetView view="pageBreakPreview" zoomScale="85" zoomScaleNormal="85" zoomScaleSheetLayoutView="85" workbookViewId="0">
      <selection activeCell="G11" sqref="G11"/>
    </sheetView>
  </sheetViews>
  <sheetFormatPr baseColWidth="10" defaultColWidth="11.42578125" defaultRowHeight="33" customHeight="1" x14ac:dyDescent="0.25"/>
  <cols>
    <col min="1" max="1" width="33.140625" style="14" customWidth="1"/>
    <col min="2" max="2" width="57.140625" style="14" customWidth="1"/>
    <col min="3" max="3" width="17.7109375" style="14" customWidth="1"/>
    <col min="4" max="5" width="10.7109375" style="15" customWidth="1"/>
    <col min="6" max="6" width="10.28515625" style="15" customWidth="1"/>
    <col min="7" max="7" width="13.28515625" style="15" bestFit="1" customWidth="1"/>
    <col min="8" max="8" width="17.28515625" style="14" customWidth="1"/>
    <col min="9" max="16384" width="11.42578125" style="14"/>
  </cols>
  <sheetData>
    <row r="1" spans="1:8" s="2" customFormat="1" ht="14.25" customHeight="1" x14ac:dyDescent="0.25">
      <c r="A1" s="1" t="s">
        <v>361</v>
      </c>
      <c r="B1" s="330" t="s">
        <v>362</v>
      </c>
      <c r="C1" s="330"/>
      <c r="D1" s="330"/>
      <c r="E1" s="330"/>
      <c r="F1" s="330"/>
      <c r="G1" s="330"/>
      <c r="H1" s="456" t="s">
        <v>2</v>
      </c>
    </row>
    <row r="2" spans="1:8" s="2" customFormat="1" ht="14.25" customHeight="1" x14ac:dyDescent="0.25">
      <c r="A2" s="3" t="s">
        <v>3</v>
      </c>
      <c r="B2" s="330"/>
      <c r="C2" s="330"/>
      <c r="D2" s="330"/>
      <c r="E2" s="330"/>
      <c r="F2" s="330"/>
      <c r="G2" s="330"/>
      <c r="H2" s="456"/>
    </row>
    <row r="3" spans="1:8" s="2" customFormat="1" ht="14.25" customHeight="1" x14ac:dyDescent="0.25">
      <c r="A3" s="3" t="s">
        <v>4</v>
      </c>
      <c r="B3" s="330" t="s">
        <v>5</v>
      </c>
      <c r="C3" s="330"/>
      <c r="D3" s="330"/>
      <c r="E3" s="330"/>
      <c r="F3" s="330"/>
      <c r="G3" s="330"/>
      <c r="H3" s="456"/>
    </row>
    <row r="4" spans="1:8" s="2" customFormat="1" ht="14.25" customHeight="1" x14ac:dyDescent="0.25">
      <c r="A4" s="3" t="s">
        <v>6</v>
      </c>
      <c r="B4" s="330"/>
      <c r="C4" s="330"/>
      <c r="D4" s="330"/>
      <c r="E4" s="330"/>
      <c r="F4" s="330"/>
      <c r="G4" s="330"/>
      <c r="H4" s="456"/>
    </row>
    <row r="5" spans="1:8" s="2" customFormat="1" ht="25.9" customHeight="1" x14ac:dyDescent="0.25">
      <c r="A5" s="310" t="s">
        <v>363</v>
      </c>
      <c r="B5" s="310"/>
      <c r="C5" s="310"/>
      <c r="D5" s="310"/>
      <c r="E5" s="310"/>
      <c r="F5" s="310"/>
      <c r="G5" s="310"/>
      <c r="H5" s="310"/>
    </row>
    <row r="6" spans="1:8" s="2" customFormat="1" ht="25.9" customHeight="1" x14ac:dyDescent="0.25">
      <c r="A6" s="310" t="s">
        <v>364</v>
      </c>
      <c r="B6" s="310"/>
      <c r="C6" s="310"/>
      <c r="D6" s="310"/>
      <c r="E6" s="310"/>
      <c r="F6" s="310"/>
      <c r="G6" s="310"/>
      <c r="H6" s="310"/>
    </row>
    <row r="7" spans="1:8" s="2" customFormat="1" ht="25.9" customHeight="1" x14ac:dyDescent="0.25">
      <c r="A7" s="337" t="s">
        <v>365</v>
      </c>
      <c r="B7" s="337"/>
      <c r="C7" s="337"/>
      <c r="D7" s="337"/>
      <c r="E7" s="337"/>
      <c r="F7" s="337"/>
      <c r="G7" s="455" t="s">
        <v>10</v>
      </c>
      <c r="H7" s="455"/>
    </row>
    <row r="8" spans="1:8" s="2" customFormat="1" ht="25.9" customHeight="1" x14ac:dyDescent="0.25">
      <c r="A8" s="337" t="s">
        <v>366</v>
      </c>
      <c r="B8" s="337"/>
      <c r="C8" s="337"/>
      <c r="D8" s="337"/>
      <c r="E8" s="337" t="s">
        <v>367</v>
      </c>
      <c r="F8" s="337"/>
      <c r="G8" s="337"/>
      <c r="H8" s="337"/>
    </row>
    <row r="9" spans="1:8" s="2" customFormat="1" ht="17.25" customHeight="1" x14ac:dyDescent="0.25">
      <c r="A9" s="330" t="s">
        <v>368</v>
      </c>
      <c r="B9" s="330"/>
      <c r="C9" s="330"/>
      <c r="D9" s="330" t="s">
        <v>14</v>
      </c>
      <c r="E9" s="330"/>
      <c r="F9" s="330"/>
      <c r="G9" s="330"/>
      <c r="H9" s="330"/>
    </row>
    <row r="10" spans="1:8" s="2" customFormat="1" ht="16.5" customHeight="1" x14ac:dyDescent="0.25">
      <c r="A10" s="330"/>
      <c r="B10" s="330"/>
      <c r="C10" s="330"/>
      <c r="D10" s="5" t="s">
        <v>15</v>
      </c>
      <c r="E10" s="5" t="s">
        <v>16</v>
      </c>
      <c r="F10" s="5" t="s">
        <v>17</v>
      </c>
      <c r="G10" s="5" t="s">
        <v>18</v>
      </c>
      <c r="H10" s="5" t="s">
        <v>19</v>
      </c>
    </row>
    <row r="11" spans="1:8" s="2" customFormat="1" ht="24" customHeight="1" x14ac:dyDescent="0.25">
      <c r="A11" s="535" t="s">
        <v>369</v>
      </c>
      <c r="B11" s="535"/>
      <c r="C11" s="535"/>
      <c r="D11" s="59">
        <v>1</v>
      </c>
      <c r="E11" s="59">
        <v>1</v>
      </c>
      <c r="F11" s="59">
        <v>1</v>
      </c>
      <c r="G11" s="59">
        <v>1</v>
      </c>
      <c r="H11" s="59">
        <v>1</v>
      </c>
    </row>
    <row r="12" spans="1:8" s="2" customFormat="1" ht="24" customHeight="1" x14ac:dyDescent="0.25">
      <c r="A12" s="337" t="s">
        <v>370</v>
      </c>
      <c r="B12" s="337"/>
      <c r="C12" s="337" t="s">
        <v>371</v>
      </c>
      <c r="D12" s="337"/>
      <c r="E12" s="337"/>
      <c r="F12" s="536" t="s">
        <v>372</v>
      </c>
      <c r="G12" s="536"/>
      <c r="H12" s="536"/>
    </row>
    <row r="13" spans="1:8" s="8" customFormat="1" ht="25.5" customHeight="1" x14ac:dyDescent="0.25">
      <c r="A13" s="120" t="s">
        <v>26</v>
      </c>
      <c r="B13" s="121" t="s">
        <v>27</v>
      </c>
      <c r="C13" s="120" t="s">
        <v>28</v>
      </c>
      <c r="D13" s="120" t="s">
        <v>29</v>
      </c>
      <c r="E13" s="120" t="s">
        <v>30</v>
      </c>
      <c r="F13" s="120" t="s">
        <v>31</v>
      </c>
      <c r="G13" s="120" t="s">
        <v>32</v>
      </c>
      <c r="H13" s="120" t="s">
        <v>33</v>
      </c>
    </row>
    <row r="14" spans="1:8" s="8" customFormat="1" ht="29.25" customHeight="1" x14ac:dyDescent="0.25">
      <c r="A14" s="537" t="s">
        <v>373</v>
      </c>
      <c r="B14" s="538"/>
      <c r="C14" s="538"/>
      <c r="D14" s="538"/>
      <c r="E14" s="538"/>
      <c r="F14" s="538"/>
      <c r="G14" s="538"/>
      <c r="H14" s="539"/>
    </row>
    <row r="15" spans="1:8" s="8" customFormat="1" ht="84.75" customHeight="1" x14ac:dyDescent="0.25">
      <c r="A15" s="122" t="s">
        <v>374</v>
      </c>
      <c r="B15" s="123" t="s">
        <v>375</v>
      </c>
      <c r="C15" s="19" t="s">
        <v>376</v>
      </c>
      <c r="D15" s="124">
        <v>43860</v>
      </c>
      <c r="E15" s="124">
        <v>43920</v>
      </c>
      <c r="F15" s="125" t="s">
        <v>377</v>
      </c>
      <c r="G15" s="126">
        <v>67964455.429322302</v>
      </c>
      <c r="H15" s="127"/>
    </row>
    <row r="16" spans="1:8" s="8" customFormat="1" ht="176.45" customHeight="1" x14ac:dyDescent="0.25">
      <c r="A16" s="122" t="s">
        <v>378</v>
      </c>
      <c r="B16" s="123" t="s">
        <v>379</v>
      </c>
      <c r="C16" s="19" t="s">
        <v>376</v>
      </c>
      <c r="D16" s="124" t="s">
        <v>380</v>
      </c>
      <c r="E16" s="124" t="s">
        <v>381</v>
      </c>
      <c r="F16" s="125">
        <v>2</v>
      </c>
      <c r="G16" s="126">
        <v>30473445.553635798</v>
      </c>
      <c r="H16" s="127"/>
    </row>
    <row r="17" spans="1:9" s="8" customFormat="1" ht="88.5" customHeight="1" x14ac:dyDescent="0.25">
      <c r="A17" s="122" t="s">
        <v>382</v>
      </c>
      <c r="B17" s="123" t="s">
        <v>383</v>
      </c>
      <c r="C17" s="19" t="s">
        <v>376</v>
      </c>
      <c r="D17" s="124">
        <v>44013</v>
      </c>
      <c r="E17" s="124">
        <v>44180</v>
      </c>
      <c r="F17" s="125" t="s">
        <v>377</v>
      </c>
      <c r="G17" s="126">
        <v>33030424.870682798</v>
      </c>
      <c r="H17" s="57"/>
    </row>
    <row r="18" spans="1:9" s="8" customFormat="1" ht="120" x14ac:dyDescent="0.25">
      <c r="A18" s="122" t="s">
        <v>384</v>
      </c>
      <c r="B18" s="128" t="s">
        <v>385</v>
      </c>
      <c r="C18" s="19" t="s">
        <v>376</v>
      </c>
      <c r="D18" s="124">
        <v>44105</v>
      </c>
      <c r="E18" s="124">
        <v>44180</v>
      </c>
      <c r="F18" s="125" t="s">
        <v>386</v>
      </c>
      <c r="G18" s="126">
        <v>13565189.7634503</v>
      </c>
      <c r="H18" s="57"/>
      <c r="I18" s="8">
        <v>9</v>
      </c>
    </row>
    <row r="19" spans="1:9" s="8" customFormat="1" ht="29.25" customHeight="1" x14ac:dyDescent="0.25">
      <c r="A19" s="540" t="s">
        <v>387</v>
      </c>
      <c r="B19" s="541"/>
      <c r="C19" s="541"/>
      <c r="D19" s="541"/>
      <c r="E19" s="541"/>
      <c r="F19" s="541"/>
      <c r="G19" s="541"/>
      <c r="H19" s="542"/>
    </row>
    <row r="20" spans="1:9" s="8" customFormat="1" ht="99.75" customHeight="1" x14ac:dyDescent="0.25">
      <c r="A20" s="122" t="s">
        <v>388</v>
      </c>
      <c r="B20" s="128" t="s">
        <v>389</v>
      </c>
      <c r="C20" s="19" t="s">
        <v>390</v>
      </c>
      <c r="D20" s="124">
        <v>43840</v>
      </c>
      <c r="E20" s="124">
        <v>43889</v>
      </c>
      <c r="F20" s="19">
        <v>1</v>
      </c>
      <c r="G20" s="126">
        <v>279024.74850456498</v>
      </c>
      <c r="H20" s="126"/>
    </row>
    <row r="21" spans="1:9" s="8" customFormat="1" ht="81.75" customHeight="1" x14ac:dyDescent="0.25">
      <c r="A21" s="122" t="s">
        <v>391</v>
      </c>
      <c r="B21" s="128" t="s">
        <v>392</v>
      </c>
      <c r="C21" s="19" t="s">
        <v>390</v>
      </c>
      <c r="D21" s="124">
        <v>43892</v>
      </c>
      <c r="E21" s="124">
        <v>43923</v>
      </c>
      <c r="F21" s="19">
        <v>2</v>
      </c>
      <c r="G21" s="126">
        <v>4993135.5983348005</v>
      </c>
      <c r="H21" s="19"/>
    </row>
    <row r="22" spans="1:9" s="2" customFormat="1" ht="96" customHeight="1" x14ac:dyDescent="0.25">
      <c r="A22" s="122" t="s">
        <v>393</v>
      </c>
      <c r="B22" s="128" t="s">
        <v>394</v>
      </c>
      <c r="C22" s="19" t="s">
        <v>390</v>
      </c>
      <c r="D22" s="124">
        <v>43955</v>
      </c>
      <c r="E22" s="124">
        <v>43981</v>
      </c>
      <c r="F22" s="19">
        <v>1</v>
      </c>
      <c r="G22" s="126">
        <v>636019.70234458998</v>
      </c>
      <c r="H22" s="19"/>
    </row>
    <row r="23" spans="1:9" s="2" customFormat="1" ht="80.25" customHeight="1" x14ac:dyDescent="0.25">
      <c r="A23" s="122" t="s">
        <v>395</v>
      </c>
      <c r="B23" s="128" t="s">
        <v>396</v>
      </c>
      <c r="C23" s="19" t="s">
        <v>390</v>
      </c>
      <c r="D23" s="124">
        <v>43983</v>
      </c>
      <c r="E23" s="124">
        <v>44104</v>
      </c>
      <c r="F23" s="19">
        <v>2</v>
      </c>
      <c r="G23" s="126">
        <v>8924873.8460006304</v>
      </c>
      <c r="H23" s="19"/>
    </row>
    <row r="24" spans="1:9" s="2" customFormat="1" ht="84" x14ac:dyDescent="0.25">
      <c r="A24" s="122" t="s">
        <v>397</v>
      </c>
      <c r="B24" s="128" t="s">
        <v>398</v>
      </c>
      <c r="C24" s="19" t="s">
        <v>390</v>
      </c>
      <c r="D24" s="124">
        <v>44044</v>
      </c>
      <c r="E24" s="124">
        <v>44134</v>
      </c>
      <c r="F24" s="19">
        <v>2</v>
      </c>
      <c r="G24" s="126">
        <v>422754.67418357899</v>
      </c>
      <c r="H24" s="19"/>
    </row>
    <row r="25" spans="1:9" s="2" customFormat="1" ht="65.45" customHeight="1" x14ac:dyDescent="0.25">
      <c r="A25" s="122" t="s">
        <v>399</v>
      </c>
      <c r="B25" s="128" t="s">
        <v>400</v>
      </c>
      <c r="C25" s="19" t="s">
        <v>390</v>
      </c>
      <c r="D25" s="124">
        <v>44105</v>
      </c>
      <c r="E25" s="124">
        <v>44136</v>
      </c>
      <c r="F25" s="19">
        <v>2</v>
      </c>
      <c r="G25" s="126">
        <v>636019.70234458998</v>
      </c>
      <c r="H25" s="19"/>
    </row>
    <row r="26" spans="1:9" s="2" customFormat="1" ht="60" x14ac:dyDescent="0.25">
      <c r="A26" s="122" t="s">
        <v>401</v>
      </c>
      <c r="B26" s="128" t="s">
        <v>402</v>
      </c>
      <c r="C26" s="19" t="s">
        <v>390</v>
      </c>
      <c r="D26" s="124">
        <v>44151</v>
      </c>
      <c r="E26" s="124">
        <v>44193</v>
      </c>
      <c r="F26" s="19">
        <v>1</v>
      </c>
      <c r="G26" s="126">
        <v>1272039.40468918</v>
      </c>
      <c r="H26" s="19"/>
    </row>
    <row r="27" spans="1:9" s="2" customFormat="1" ht="60" x14ac:dyDescent="0.25">
      <c r="A27" s="122" t="s">
        <v>403</v>
      </c>
      <c r="B27" s="128" t="s">
        <v>404</v>
      </c>
      <c r="C27" s="19" t="s">
        <v>390</v>
      </c>
      <c r="D27" s="124">
        <v>44194</v>
      </c>
      <c r="E27" s="124">
        <v>44196</v>
      </c>
      <c r="F27" s="19">
        <v>2</v>
      </c>
      <c r="G27" s="126">
        <v>1908059.1070337701</v>
      </c>
      <c r="H27" s="19"/>
    </row>
    <row r="28" spans="1:9" s="8" customFormat="1" ht="29.25" customHeight="1" x14ac:dyDescent="0.25">
      <c r="A28" s="540" t="s">
        <v>405</v>
      </c>
      <c r="B28" s="541"/>
      <c r="C28" s="541"/>
      <c r="D28" s="541"/>
      <c r="E28" s="541"/>
      <c r="F28" s="541"/>
      <c r="G28" s="541"/>
      <c r="H28" s="542"/>
    </row>
    <row r="29" spans="1:9" s="8" customFormat="1" ht="84" x14ac:dyDescent="0.25">
      <c r="A29" s="122" t="s">
        <v>406</v>
      </c>
      <c r="B29" s="122" t="s">
        <v>407</v>
      </c>
      <c r="C29" s="19" t="s">
        <v>408</v>
      </c>
      <c r="D29" s="124">
        <v>43845</v>
      </c>
      <c r="E29" s="124">
        <v>43951</v>
      </c>
      <c r="F29" s="129">
        <v>2</v>
      </c>
      <c r="G29" s="130">
        <v>26089220.105807081</v>
      </c>
      <c r="H29" s="131"/>
    </row>
    <row r="30" spans="1:9" s="8" customFormat="1" ht="72" x14ac:dyDescent="0.25">
      <c r="A30" s="122" t="s">
        <v>409</v>
      </c>
      <c r="B30" s="122" t="s">
        <v>410</v>
      </c>
      <c r="C30" s="19" t="s">
        <v>408</v>
      </c>
      <c r="D30" s="124">
        <v>43952</v>
      </c>
      <c r="E30" s="124">
        <v>44043</v>
      </c>
      <c r="F30" s="129">
        <v>3</v>
      </c>
      <c r="G30" s="130">
        <v>6861948.9826895865</v>
      </c>
      <c r="H30" s="57"/>
    </row>
    <row r="31" spans="1:9" s="8" customFormat="1" ht="97.5" customHeight="1" x14ac:dyDescent="0.25">
      <c r="A31" s="122" t="s">
        <v>411</v>
      </c>
      <c r="B31" s="122" t="s">
        <v>412</v>
      </c>
      <c r="C31" s="19" t="s">
        <v>413</v>
      </c>
      <c r="D31" s="124">
        <v>44046</v>
      </c>
      <c r="E31" s="124">
        <v>44196</v>
      </c>
      <c r="F31" s="129">
        <v>2</v>
      </c>
      <c r="G31" s="130">
        <v>10101754.887537513</v>
      </c>
      <c r="H31" s="57"/>
    </row>
    <row r="32" spans="1:9" s="8" customFormat="1" ht="29.25" customHeight="1" x14ac:dyDescent="0.25">
      <c r="A32" s="540" t="s">
        <v>414</v>
      </c>
      <c r="B32" s="541"/>
      <c r="C32" s="541"/>
      <c r="D32" s="541"/>
      <c r="E32" s="541"/>
      <c r="F32" s="541"/>
      <c r="G32" s="541"/>
      <c r="H32" s="542"/>
    </row>
    <row r="33" spans="1:10" s="8" customFormat="1" ht="106.9" customHeight="1" x14ac:dyDescent="0.25">
      <c r="A33" s="122" t="s">
        <v>415</v>
      </c>
      <c r="B33" s="122" t="s">
        <v>416</v>
      </c>
      <c r="C33" s="19" t="s">
        <v>417</v>
      </c>
      <c r="D33" s="124">
        <v>44013</v>
      </c>
      <c r="E33" s="124">
        <v>44104</v>
      </c>
      <c r="F33" s="19">
        <v>2</v>
      </c>
      <c r="G33" s="130">
        <v>67352213.543087095</v>
      </c>
      <c r="H33" s="132"/>
    </row>
    <row r="34" spans="1:10" s="8" customFormat="1" ht="104.25" customHeight="1" x14ac:dyDescent="0.25">
      <c r="A34" s="122" t="s">
        <v>418</v>
      </c>
      <c r="B34" s="122" t="s">
        <v>419</v>
      </c>
      <c r="C34" s="19" t="s">
        <v>417</v>
      </c>
      <c r="D34" s="124">
        <v>44013</v>
      </c>
      <c r="E34" s="124">
        <v>44104</v>
      </c>
      <c r="F34" s="19">
        <v>2</v>
      </c>
      <c r="G34" s="130">
        <v>21752497.470148161</v>
      </c>
      <c r="H34" s="57"/>
    </row>
    <row r="35" spans="1:10" s="8" customFormat="1" ht="102.6" customHeight="1" x14ac:dyDescent="0.25">
      <c r="A35" s="122" t="s">
        <v>420</v>
      </c>
      <c r="B35" s="122" t="s">
        <v>421</v>
      </c>
      <c r="C35" s="19" t="s">
        <v>417</v>
      </c>
      <c r="D35" s="124">
        <v>44105</v>
      </c>
      <c r="E35" s="124">
        <v>44196</v>
      </c>
      <c r="F35" s="19">
        <v>2</v>
      </c>
      <c r="G35" s="130">
        <v>20354267.891140476</v>
      </c>
      <c r="H35" s="57"/>
    </row>
    <row r="36" spans="1:10" s="8" customFormat="1" ht="78" customHeight="1" x14ac:dyDescent="0.25">
      <c r="A36" s="122" t="s">
        <v>422</v>
      </c>
      <c r="B36" s="122" t="s">
        <v>423</v>
      </c>
      <c r="C36" s="19" t="s">
        <v>417</v>
      </c>
      <c r="D36" s="124">
        <v>44105</v>
      </c>
      <c r="E36" s="124">
        <v>44196</v>
      </c>
      <c r="F36" s="19">
        <v>2</v>
      </c>
      <c r="G36" s="130">
        <v>7577749.2094252249</v>
      </c>
      <c r="H36" s="127"/>
    </row>
    <row r="37" spans="1:10" s="8" customFormat="1" ht="29.25" customHeight="1" x14ac:dyDescent="0.25">
      <c r="A37" s="540" t="s">
        <v>424</v>
      </c>
      <c r="B37" s="541"/>
      <c r="C37" s="541"/>
      <c r="D37" s="541"/>
      <c r="E37" s="541"/>
      <c r="F37" s="541"/>
      <c r="G37" s="541"/>
      <c r="H37" s="542"/>
    </row>
    <row r="38" spans="1:10" s="134" customFormat="1" ht="119.45" customHeight="1" x14ac:dyDescent="0.25">
      <c r="A38" s="122" t="s">
        <v>425</v>
      </c>
      <c r="B38" s="122" t="s">
        <v>426</v>
      </c>
      <c r="C38" s="19" t="s">
        <v>427</v>
      </c>
      <c r="D38" s="124">
        <v>43831</v>
      </c>
      <c r="E38" s="124">
        <v>43850</v>
      </c>
      <c r="F38" s="19">
        <v>3</v>
      </c>
      <c r="G38" s="126">
        <v>1286847.0510098527</v>
      </c>
      <c r="H38" s="127"/>
      <c r="I38" s="133"/>
    </row>
    <row r="39" spans="1:10" s="134" customFormat="1" ht="117.6" customHeight="1" x14ac:dyDescent="0.25">
      <c r="A39" s="122" t="s">
        <v>428</v>
      </c>
      <c r="B39" s="122" t="s">
        <v>429</v>
      </c>
      <c r="C39" s="19" t="s">
        <v>427</v>
      </c>
      <c r="D39" s="124">
        <v>43831</v>
      </c>
      <c r="E39" s="124">
        <v>43855</v>
      </c>
      <c r="F39" s="19">
        <v>3</v>
      </c>
      <c r="G39" s="126">
        <v>1286847.0510098527</v>
      </c>
      <c r="H39" s="127"/>
      <c r="I39" s="133"/>
    </row>
    <row r="40" spans="1:10" s="134" customFormat="1" ht="120" x14ac:dyDescent="0.25">
      <c r="A40" s="122" t="s">
        <v>430</v>
      </c>
      <c r="B40" s="122" t="s">
        <v>431</v>
      </c>
      <c r="C40" s="19" t="s">
        <v>427</v>
      </c>
      <c r="D40" s="124">
        <v>43831</v>
      </c>
      <c r="E40" s="124">
        <v>43861</v>
      </c>
      <c r="F40" s="19">
        <v>3</v>
      </c>
      <c r="G40" s="126">
        <v>1072372.5425082105</v>
      </c>
      <c r="H40" s="127"/>
      <c r="I40" s="133"/>
    </row>
    <row r="41" spans="1:10" s="135" customFormat="1" ht="120" x14ac:dyDescent="0.25">
      <c r="A41" s="122" t="s">
        <v>432</v>
      </c>
      <c r="B41" s="122" t="s">
        <v>433</v>
      </c>
      <c r="C41" s="19" t="s">
        <v>427</v>
      </c>
      <c r="D41" s="124">
        <v>43858</v>
      </c>
      <c r="E41" s="124">
        <v>44105</v>
      </c>
      <c r="F41" s="19">
        <v>2</v>
      </c>
      <c r="G41" s="126">
        <v>1072372.5425082105</v>
      </c>
      <c r="H41" s="124">
        <v>43858</v>
      </c>
    </row>
    <row r="42" spans="1:10" s="134" customFormat="1" ht="132" customHeight="1" x14ac:dyDescent="0.25">
      <c r="A42" s="122" t="s">
        <v>434</v>
      </c>
      <c r="B42" s="122" t="s">
        <v>435</v>
      </c>
      <c r="C42" s="19" t="s">
        <v>436</v>
      </c>
      <c r="D42" s="136">
        <v>43831</v>
      </c>
      <c r="E42" s="136">
        <v>43876</v>
      </c>
      <c r="F42" s="19">
        <v>2</v>
      </c>
      <c r="G42" s="126">
        <v>1072372.5425082105</v>
      </c>
      <c r="H42" s="127"/>
      <c r="I42" s="134">
        <v>5</v>
      </c>
      <c r="J42" s="134">
        <f>114201360/4</f>
        <v>28550340</v>
      </c>
    </row>
    <row r="43" spans="1:10" s="135" customFormat="1" ht="138.75" customHeight="1" x14ac:dyDescent="0.25">
      <c r="A43" s="122" t="s">
        <v>437</v>
      </c>
      <c r="B43" s="122" t="s">
        <v>438</v>
      </c>
      <c r="C43" s="19" t="s">
        <v>436</v>
      </c>
      <c r="D43" s="136">
        <v>43922</v>
      </c>
      <c r="E43" s="136">
        <v>43949</v>
      </c>
      <c r="F43" s="19">
        <v>2</v>
      </c>
      <c r="G43" s="126">
        <v>1072372.5425082105</v>
      </c>
      <c r="H43" s="127"/>
    </row>
    <row r="44" spans="1:10" s="135" customFormat="1" ht="120" x14ac:dyDescent="0.25">
      <c r="A44" s="122" t="s">
        <v>439</v>
      </c>
      <c r="B44" s="122" t="s">
        <v>440</v>
      </c>
      <c r="C44" s="19" t="s">
        <v>436</v>
      </c>
      <c r="D44" s="136">
        <v>44013</v>
      </c>
      <c r="E44" s="136">
        <v>44040</v>
      </c>
      <c r="F44" s="19">
        <v>2</v>
      </c>
      <c r="G44" s="126">
        <v>1072372.5425082105</v>
      </c>
      <c r="H44" s="57"/>
    </row>
    <row r="45" spans="1:10" s="135" customFormat="1" ht="120" x14ac:dyDescent="0.25">
      <c r="A45" s="122" t="s">
        <v>441</v>
      </c>
      <c r="B45" s="122" t="s">
        <v>442</v>
      </c>
      <c r="C45" s="19" t="s">
        <v>436</v>
      </c>
      <c r="D45" s="136">
        <v>44105</v>
      </c>
      <c r="E45" s="136">
        <v>44185</v>
      </c>
      <c r="F45" s="19">
        <v>2</v>
      </c>
      <c r="G45" s="126">
        <v>1072372.5425082105</v>
      </c>
      <c r="H45" s="57"/>
    </row>
    <row r="46" spans="1:10" s="134" customFormat="1" ht="132" x14ac:dyDescent="0.25">
      <c r="A46" s="122" t="s">
        <v>443</v>
      </c>
      <c r="B46" s="122" t="s">
        <v>444</v>
      </c>
      <c r="C46" s="19" t="s">
        <v>427</v>
      </c>
      <c r="D46" s="136">
        <v>43831</v>
      </c>
      <c r="E46" s="136">
        <v>43845</v>
      </c>
      <c r="F46" s="19">
        <v>2</v>
      </c>
      <c r="G46" s="126">
        <v>1501321.5595114946</v>
      </c>
      <c r="H46" s="57"/>
    </row>
    <row r="47" spans="1:10" s="135" customFormat="1" ht="144" x14ac:dyDescent="0.25">
      <c r="A47" s="122" t="s">
        <v>445</v>
      </c>
      <c r="B47" s="137" t="s">
        <v>446</v>
      </c>
      <c r="C47" s="19" t="s">
        <v>427</v>
      </c>
      <c r="D47" s="136">
        <v>43922</v>
      </c>
      <c r="E47" s="136">
        <v>43936</v>
      </c>
      <c r="F47" s="19">
        <v>2</v>
      </c>
      <c r="G47" s="126">
        <v>1501321.5595114946</v>
      </c>
      <c r="H47" s="57"/>
    </row>
    <row r="48" spans="1:10" s="135" customFormat="1" ht="132" x14ac:dyDescent="0.25">
      <c r="A48" s="122" t="s">
        <v>447</v>
      </c>
      <c r="B48" s="122" t="s">
        <v>448</v>
      </c>
      <c r="C48" s="19" t="s">
        <v>427</v>
      </c>
      <c r="D48" s="136">
        <v>44013</v>
      </c>
      <c r="E48" s="136">
        <v>44027</v>
      </c>
      <c r="F48" s="19">
        <v>2</v>
      </c>
      <c r="G48" s="126">
        <v>1501321.5595114946</v>
      </c>
      <c r="H48" s="57"/>
    </row>
    <row r="49" spans="1:8" s="135" customFormat="1" ht="132" x14ac:dyDescent="0.25">
      <c r="A49" s="122" t="s">
        <v>449</v>
      </c>
      <c r="B49" s="122" t="s">
        <v>444</v>
      </c>
      <c r="C49" s="19" t="s">
        <v>427</v>
      </c>
      <c r="D49" s="136">
        <v>44105</v>
      </c>
      <c r="E49" s="136">
        <v>44119</v>
      </c>
      <c r="F49" s="19">
        <v>2</v>
      </c>
      <c r="G49" s="126">
        <v>1501321.5595114946</v>
      </c>
      <c r="H49" s="57"/>
    </row>
    <row r="50" spans="1:8" s="8" customFormat="1" ht="60" x14ac:dyDescent="0.25">
      <c r="A50" s="51" t="s">
        <v>450</v>
      </c>
      <c r="B50" s="9" t="s">
        <v>451</v>
      </c>
      <c r="C50" s="6" t="s">
        <v>452</v>
      </c>
      <c r="D50" s="25" t="s">
        <v>453</v>
      </c>
      <c r="E50" s="25">
        <v>44196</v>
      </c>
      <c r="F50" s="138" t="s">
        <v>454</v>
      </c>
      <c r="G50" s="126">
        <v>1395123.7425228262</v>
      </c>
      <c r="H50" s="12"/>
    </row>
    <row r="51" spans="1:8" s="2" customFormat="1" ht="82.5" customHeight="1" x14ac:dyDescent="0.25">
      <c r="A51" s="304" t="s">
        <v>455</v>
      </c>
      <c r="B51" s="305"/>
      <c r="C51" s="306" t="s">
        <v>456</v>
      </c>
      <c r="D51" s="306"/>
      <c r="E51" s="306"/>
      <c r="F51" s="307" t="s">
        <v>457</v>
      </c>
      <c r="G51" s="308"/>
      <c r="H51" s="309"/>
    </row>
  </sheetData>
  <mergeCells count="23">
    <mergeCell ref="A7:F7"/>
    <mergeCell ref="G7:H7"/>
    <mergeCell ref="B1:G2"/>
    <mergeCell ref="H1:H4"/>
    <mergeCell ref="B3:G4"/>
    <mergeCell ref="A5:H5"/>
    <mergeCell ref="A6:H6"/>
    <mergeCell ref="A51:B51"/>
    <mergeCell ref="C51:E51"/>
    <mergeCell ref="F51:H51"/>
    <mergeCell ref="A8:D8"/>
    <mergeCell ref="E8:H8"/>
    <mergeCell ref="A9:C10"/>
    <mergeCell ref="D9:H9"/>
    <mergeCell ref="A11:C11"/>
    <mergeCell ref="A12:B12"/>
    <mergeCell ref="C12:E12"/>
    <mergeCell ref="F12:H12"/>
    <mergeCell ref="A14:H14"/>
    <mergeCell ref="A19:H19"/>
    <mergeCell ref="A28:H28"/>
    <mergeCell ref="A32:H32"/>
    <mergeCell ref="A37:H37"/>
  </mergeCells>
  <dataValidations count="1">
    <dataValidation type="date" allowBlank="1" showInputMessage="1" showErrorMessage="1" sqref="D42:E49" xr:uid="{C21D7539-6189-43A0-A19C-674F25C06653}">
      <formula1>43466</formula1>
      <formula2>45291</formula2>
    </dataValidation>
  </dataValidations>
  <printOptions horizontalCentered="1"/>
  <pageMargins left="0.19685039370078741" right="0.19685039370078741" top="0.59055118110236227" bottom="0.59055118110236227" header="0.19685039370078741" footer="0"/>
  <pageSetup scale="80" fitToWidth="0" fitToHeight="0" orientation="landscape" horizontalDpi="1200" verticalDpi="1200" r:id="rId1"/>
  <headerFooter>
    <oddHeader xml:space="preserve">&amp;R  </oddHeader>
  </headerFooter>
  <rowBreaks count="3" manualBreakCount="3">
    <brk id="16" max="7" man="1"/>
    <brk id="23" max="7" man="1"/>
    <brk id="31"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92BD1-66FD-454C-8BF8-50F4A584F9BD}">
  <dimension ref="A1:M20"/>
  <sheetViews>
    <sheetView view="pageBreakPreview" topLeftCell="A4" zoomScale="130" zoomScaleNormal="130" zoomScaleSheetLayoutView="130" workbookViewId="0">
      <selection activeCell="D15" sqref="D15"/>
    </sheetView>
  </sheetViews>
  <sheetFormatPr baseColWidth="10" defaultRowHeight="33" customHeight="1" x14ac:dyDescent="0.25"/>
  <cols>
    <col min="1" max="1" width="22.5703125" style="14" customWidth="1"/>
    <col min="2" max="2" width="31.5703125" style="14" customWidth="1"/>
    <col min="3" max="3" width="21.7109375" style="14" customWidth="1"/>
    <col min="4" max="5" width="12.42578125" style="15" customWidth="1"/>
    <col min="6" max="6" width="10.28515625" style="15" customWidth="1"/>
    <col min="7" max="7" width="14.5703125" style="15" customWidth="1"/>
    <col min="8" max="8" width="24" style="14" customWidth="1"/>
    <col min="9" max="9" width="11.42578125" style="14"/>
    <col min="10" max="10" width="16.7109375" style="14" bestFit="1" customWidth="1"/>
    <col min="11" max="11" width="16.7109375" style="155" bestFit="1" customWidth="1"/>
    <col min="12" max="256" width="11.42578125" style="14"/>
    <col min="257" max="257" width="22.5703125" style="14" customWidth="1"/>
    <col min="258" max="258" width="31.5703125" style="14" customWidth="1"/>
    <col min="259" max="259" width="21.7109375" style="14" customWidth="1"/>
    <col min="260" max="261" width="12.42578125" style="14" customWidth="1"/>
    <col min="262" max="262" width="10.28515625" style="14" customWidth="1"/>
    <col min="263" max="263" width="14.5703125" style="14" customWidth="1"/>
    <col min="264" max="264" width="24" style="14" customWidth="1"/>
    <col min="265" max="265" width="11.42578125" style="14"/>
    <col min="266" max="267" width="16.7109375" style="14" bestFit="1" customWidth="1"/>
    <col min="268" max="512" width="11.42578125" style="14"/>
    <col min="513" max="513" width="22.5703125" style="14" customWidth="1"/>
    <col min="514" max="514" width="31.5703125" style="14" customWidth="1"/>
    <col min="515" max="515" width="21.7109375" style="14" customWidth="1"/>
    <col min="516" max="517" width="12.42578125" style="14" customWidth="1"/>
    <col min="518" max="518" width="10.28515625" style="14" customWidth="1"/>
    <col min="519" max="519" width="14.5703125" style="14" customWidth="1"/>
    <col min="520" max="520" width="24" style="14" customWidth="1"/>
    <col min="521" max="521" width="11.42578125" style="14"/>
    <col min="522" max="523" width="16.7109375" style="14" bestFit="1" customWidth="1"/>
    <col min="524" max="768" width="11.42578125" style="14"/>
    <col min="769" max="769" width="22.5703125" style="14" customWidth="1"/>
    <col min="770" max="770" width="31.5703125" style="14" customWidth="1"/>
    <col min="771" max="771" width="21.7109375" style="14" customWidth="1"/>
    <col min="772" max="773" width="12.42578125" style="14" customWidth="1"/>
    <col min="774" max="774" width="10.28515625" style="14" customWidth="1"/>
    <col min="775" max="775" width="14.5703125" style="14" customWidth="1"/>
    <col min="776" max="776" width="24" style="14" customWidth="1"/>
    <col min="777" max="777" width="11.42578125" style="14"/>
    <col min="778" max="779" width="16.7109375" style="14" bestFit="1" customWidth="1"/>
    <col min="780" max="1024" width="11.42578125" style="14"/>
    <col min="1025" max="1025" width="22.5703125" style="14" customWidth="1"/>
    <col min="1026" max="1026" width="31.5703125" style="14" customWidth="1"/>
    <col min="1027" max="1027" width="21.7109375" style="14" customWidth="1"/>
    <col min="1028" max="1029" width="12.42578125" style="14" customWidth="1"/>
    <col min="1030" max="1030" width="10.28515625" style="14" customWidth="1"/>
    <col min="1031" max="1031" width="14.5703125" style="14" customWidth="1"/>
    <col min="1032" max="1032" width="24" style="14" customWidth="1"/>
    <col min="1033" max="1033" width="11.42578125" style="14"/>
    <col min="1034" max="1035" width="16.7109375" style="14" bestFit="1" customWidth="1"/>
    <col min="1036" max="1280" width="11.42578125" style="14"/>
    <col min="1281" max="1281" width="22.5703125" style="14" customWidth="1"/>
    <col min="1282" max="1282" width="31.5703125" style="14" customWidth="1"/>
    <col min="1283" max="1283" width="21.7109375" style="14" customWidth="1"/>
    <col min="1284" max="1285" width="12.42578125" style="14" customWidth="1"/>
    <col min="1286" max="1286" width="10.28515625" style="14" customWidth="1"/>
    <col min="1287" max="1287" width="14.5703125" style="14" customWidth="1"/>
    <col min="1288" max="1288" width="24" style="14" customWidth="1"/>
    <col min="1289" max="1289" width="11.42578125" style="14"/>
    <col min="1290" max="1291" width="16.7109375" style="14" bestFit="1" customWidth="1"/>
    <col min="1292" max="1536" width="11.42578125" style="14"/>
    <col min="1537" max="1537" width="22.5703125" style="14" customWidth="1"/>
    <col min="1538" max="1538" width="31.5703125" style="14" customWidth="1"/>
    <col min="1539" max="1539" width="21.7109375" style="14" customWidth="1"/>
    <col min="1540" max="1541" width="12.42578125" style="14" customWidth="1"/>
    <col min="1542" max="1542" width="10.28515625" style="14" customWidth="1"/>
    <col min="1543" max="1543" width="14.5703125" style="14" customWidth="1"/>
    <col min="1544" max="1544" width="24" style="14" customWidth="1"/>
    <col min="1545" max="1545" width="11.42578125" style="14"/>
    <col min="1546" max="1547" width="16.7109375" style="14" bestFit="1" customWidth="1"/>
    <col min="1548" max="1792" width="11.42578125" style="14"/>
    <col min="1793" max="1793" width="22.5703125" style="14" customWidth="1"/>
    <col min="1794" max="1794" width="31.5703125" style="14" customWidth="1"/>
    <col min="1795" max="1795" width="21.7109375" style="14" customWidth="1"/>
    <col min="1796" max="1797" width="12.42578125" style="14" customWidth="1"/>
    <col min="1798" max="1798" width="10.28515625" style="14" customWidth="1"/>
    <col min="1799" max="1799" width="14.5703125" style="14" customWidth="1"/>
    <col min="1800" max="1800" width="24" style="14" customWidth="1"/>
    <col min="1801" max="1801" width="11.42578125" style="14"/>
    <col min="1802" max="1803" width="16.7109375" style="14" bestFit="1" customWidth="1"/>
    <col min="1804" max="2048" width="11.42578125" style="14"/>
    <col min="2049" max="2049" width="22.5703125" style="14" customWidth="1"/>
    <col min="2050" max="2050" width="31.5703125" style="14" customWidth="1"/>
    <col min="2051" max="2051" width="21.7109375" style="14" customWidth="1"/>
    <col min="2052" max="2053" width="12.42578125" style="14" customWidth="1"/>
    <col min="2054" max="2054" width="10.28515625" style="14" customWidth="1"/>
    <col min="2055" max="2055" width="14.5703125" style="14" customWidth="1"/>
    <col min="2056" max="2056" width="24" style="14" customWidth="1"/>
    <col min="2057" max="2057" width="11.42578125" style="14"/>
    <col min="2058" max="2059" width="16.7109375" style="14" bestFit="1" customWidth="1"/>
    <col min="2060" max="2304" width="11.42578125" style="14"/>
    <col min="2305" max="2305" width="22.5703125" style="14" customWidth="1"/>
    <col min="2306" max="2306" width="31.5703125" style="14" customWidth="1"/>
    <col min="2307" max="2307" width="21.7109375" style="14" customWidth="1"/>
    <col min="2308" max="2309" width="12.42578125" style="14" customWidth="1"/>
    <col min="2310" max="2310" width="10.28515625" style="14" customWidth="1"/>
    <col min="2311" max="2311" width="14.5703125" style="14" customWidth="1"/>
    <col min="2312" max="2312" width="24" style="14" customWidth="1"/>
    <col min="2313" max="2313" width="11.42578125" style="14"/>
    <col min="2314" max="2315" width="16.7109375" style="14" bestFit="1" customWidth="1"/>
    <col min="2316" max="2560" width="11.42578125" style="14"/>
    <col min="2561" max="2561" width="22.5703125" style="14" customWidth="1"/>
    <col min="2562" max="2562" width="31.5703125" style="14" customWidth="1"/>
    <col min="2563" max="2563" width="21.7109375" style="14" customWidth="1"/>
    <col min="2564" max="2565" width="12.42578125" style="14" customWidth="1"/>
    <col min="2566" max="2566" width="10.28515625" style="14" customWidth="1"/>
    <col min="2567" max="2567" width="14.5703125" style="14" customWidth="1"/>
    <col min="2568" max="2568" width="24" style="14" customWidth="1"/>
    <col min="2569" max="2569" width="11.42578125" style="14"/>
    <col min="2570" max="2571" width="16.7109375" style="14" bestFit="1" customWidth="1"/>
    <col min="2572" max="2816" width="11.42578125" style="14"/>
    <col min="2817" max="2817" width="22.5703125" style="14" customWidth="1"/>
    <col min="2818" max="2818" width="31.5703125" style="14" customWidth="1"/>
    <col min="2819" max="2819" width="21.7109375" style="14" customWidth="1"/>
    <col min="2820" max="2821" width="12.42578125" style="14" customWidth="1"/>
    <col min="2822" max="2822" width="10.28515625" style="14" customWidth="1"/>
    <col min="2823" max="2823" width="14.5703125" style="14" customWidth="1"/>
    <col min="2824" max="2824" width="24" style="14" customWidth="1"/>
    <col min="2825" max="2825" width="11.42578125" style="14"/>
    <col min="2826" max="2827" width="16.7109375" style="14" bestFit="1" customWidth="1"/>
    <col min="2828" max="3072" width="11.42578125" style="14"/>
    <col min="3073" max="3073" width="22.5703125" style="14" customWidth="1"/>
    <col min="3074" max="3074" width="31.5703125" style="14" customWidth="1"/>
    <col min="3075" max="3075" width="21.7109375" style="14" customWidth="1"/>
    <col min="3076" max="3077" width="12.42578125" style="14" customWidth="1"/>
    <col min="3078" max="3078" width="10.28515625" style="14" customWidth="1"/>
    <col min="3079" max="3079" width="14.5703125" style="14" customWidth="1"/>
    <col min="3080" max="3080" width="24" style="14" customWidth="1"/>
    <col min="3081" max="3081" width="11.42578125" style="14"/>
    <col min="3082" max="3083" width="16.7109375" style="14" bestFit="1" customWidth="1"/>
    <col min="3084" max="3328" width="11.42578125" style="14"/>
    <col min="3329" max="3329" width="22.5703125" style="14" customWidth="1"/>
    <col min="3330" max="3330" width="31.5703125" style="14" customWidth="1"/>
    <col min="3331" max="3331" width="21.7109375" style="14" customWidth="1"/>
    <col min="3332" max="3333" width="12.42578125" style="14" customWidth="1"/>
    <col min="3334" max="3334" width="10.28515625" style="14" customWidth="1"/>
    <col min="3335" max="3335" width="14.5703125" style="14" customWidth="1"/>
    <col min="3336" max="3336" width="24" style="14" customWidth="1"/>
    <col min="3337" max="3337" width="11.42578125" style="14"/>
    <col min="3338" max="3339" width="16.7109375" style="14" bestFit="1" customWidth="1"/>
    <col min="3340" max="3584" width="11.42578125" style="14"/>
    <col min="3585" max="3585" width="22.5703125" style="14" customWidth="1"/>
    <col min="3586" max="3586" width="31.5703125" style="14" customWidth="1"/>
    <col min="3587" max="3587" width="21.7109375" style="14" customWidth="1"/>
    <col min="3588" max="3589" width="12.42578125" style="14" customWidth="1"/>
    <col min="3590" max="3590" width="10.28515625" style="14" customWidth="1"/>
    <col min="3591" max="3591" width="14.5703125" style="14" customWidth="1"/>
    <col min="3592" max="3592" width="24" style="14" customWidth="1"/>
    <col min="3593" max="3593" width="11.42578125" style="14"/>
    <col min="3594" max="3595" width="16.7109375" style="14" bestFit="1" customWidth="1"/>
    <col min="3596" max="3840" width="11.42578125" style="14"/>
    <col min="3841" max="3841" width="22.5703125" style="14" customWidth="1"/>
    <col min="3842" max="3842" width="31.5703125" style="14" customWidth="1"/>
    <col min="3843" max="3843" width="21.7109375" style="14" customWidth="1"/>
    <col min="3844" max="3845" width="12.42578125" style="14" customWidth="1"/>
    <col min="3846" max="3846" width="10.28515625" style="14" customWidth="1"/>
    <col min="3847" max="3847" width="14.5703125" style="14" customWidth="1"/>
    <col min="3848" max="3848" width="24" style="14" customWidth="1"/>
    <col min="3849" max="3849" width="11.42578125" style="14"/>
    <col min="3850" max="3851" width="16.7109375" style="14" bestFit="1" customWidth="1"/>
    <col min="3852" max="4096" width="11.42578125" style="14"/>
    <col min="4097" max="4097" width="22.5703125" style="14" customWidth="1"/>
    <col min="4098" max="4098" width="31.5703125" style="14" customWidth="1"/>
    <col min="4099" max="4099" width="21.7109375" style="14" customWidth="1"/>
    <col min="4100" max="4101" width="12.42578125" style="14" customWidth="1"/>
    <col min="4102" max="4102" width="10.28515625" style="14" customWidth="1"/>
    <col min="4103" max="4103" width="14.5703125" style="14" customWidth="1"/>
    <col min="4104" max="4104" width="24" style="14" customWidth="1"/>
    <col min="4105" max="4105" width="11.42578125" style="14"/>
    <col min="4106" max="4107" width="16.7109375" style="14" bestFit="1" customWidth="1"/>
    <col min="4108" max="4352" width="11.42578125" style="14"/>
    <col min="4353" max="4353" width="22.5703125" style="14" customWidth="1"/>
    <col min="4354" max="4354" width="31.5703125" style="14" customWidth="1"/>
    <col min="4355" max="4355" width="21.7109375" style="14" customWidth="1"/>
    <col min="4356" max="4357" width="12.42578125" style="14" customWidth="1"/>
    <col min="4358" max="4358" width="10.28515625" style="14" customWidth="1"/>
    <col min="4359" max="4359" width="14.5703125" style="14" customWidth="1"/>
    <col min="4360" max="4360" width="24" style="14" customWidth="1"/>
    <col min="4361" max="4361" width="11.42578125" style="14"/>
    <col min="4362" max="4363" width="16.7109375" style="14" bestFit="1" customWidth="1"/>
    <col min="4364" max="4608" width="11.42578125" style="14"/>
    <col min="4609" max="4609" width="22.5703125" style="14" customWidth="1"/>
    <col min="4610" max="4610" width="31.5703125" style="14" customWidth="1"/>
    <col min="4611" max="4611" width="21.7109375" style="14" customWidth="1"/>
    <col min="4612" max="4613" width="12.42578125" style="14" customWidth="1"/>
    <col min="4614" max="4614" width="10.28515625" style="14" customWidth="1"/>
    <col min="4615" max="4615" width="14.5703125" style="14" customWidth="1"/>
    <col min="4616" max="4616" width="24" style="14" customWidth="1"/>
    <col min="4617" max="4617" width="11.42578125" style="14"/>
    <col min="4618" max="4619" width="16.7109375" style="14" bestFit="1" customWidth="1"/>
    <col min="4620" max="4864" width="11.42578125" style="14"/>
    <col min="4865" max="4865" width="22.5703125" style="14" customWidth="1"/>
    <col min="4866" max="4866" width="31.5703125" style="14" customWidth="1"/>
    <col min="4867" max="4867" width="21.7109375" style="14" customWidth="1"/>
    <col min="4868" max="4869" width="12.42578125" style="14" customWidth="1"/>
    <col min="4870" max="4870" width="10.28515625" style="14" customWidth="1"/>
    <col min="4871" max="4871" width="14.5703125" style="14" customWidth="1"/>
    <col min="4872" max="4872" width="24" style="14" customWidth="1"/>
    <col min="4873" max="4873" width="11.42578125" style="14"/>
    <col min="4874" max="4875" width="16.7109375" style="14" bestFit="1" customWidth="1"/>
    <col min="4876" max="5120" width="11.42578125" style="14"/>
    <col min="5121" max="5121" width="22.5703125" style="14" customWidth="1"/>
    <col min="5122" max="5122" width="31.5703125" style="14" customWidth="1"/>
    <col min="5123" max="5123" width="21.7109375" style="14" customWidth="1"/>
    <col min="5124" max="5125" width="12.42578125" style="14" customWidth="1"/>
    <col min="5126" max="5126" width="10.28515625" style="14" customWidth="1"/>
    <col min="5127" max="5127" width="14.5703125" style="14" customWidth="1"/>
    <col min="5128" max="5128" width="24" style="14" customWidth="1"/>
    <col min="5129" max="5129" width="11.42578125" style="14"/>
    <col min="5130" max="5131" width="16.7109375" style="14" bestFit="1" customWidth="1"/>
    <col min="5132" max="5376" width="11.42578125" style="14"/>
    <col min="5377" max="5377" width="22.5703125" style="14" customWidth="1"/>
    <col min="5378" max="5378" width="31.5703125" style="14" customWidth="1"/>
    <col min="5379" max="5379" width="21.7109375" style="14" customWidth="1"/>
    <col min="5380" max="5381" width="12.42578125" style="14" customWidth="1"/>
    <col min="5382" max="5382" width="10.28515625" style="14" customWidth="1"/>
    <col min="5383" max="5383" width="14.5703125" style="14" customWidth="1"/>
    <col min="5384" max="5384" width="24" style="14" customWidth="1"/>
    <col min="5385" max="5385" width="11.42578125" style="14"/>
    <col min="5386" max="5387" width="16.7109375" style="14" bestFit="1" customWidth="1"/>
    <col min="5388" max="5632" width="11.42578125" style="14"/>
    <col min="5633" max="5633" width="22.5703125" style="14" customWidth="1"/>
    <col min="5634" max="5634" width="31.5703125" style="14" customWidth="1"/>
    <col min="5635" max="5635" width="21.7109375" style="14" customWidth="1"/>
    <col min="5636" max="5637" width="12.42578125" style="14" customWidth="1"/>
    <col min="5638" max="5638" width="10.28515625" style="14" customWidth="1"/>
    <col min="5639" max="5639" width="14.5703125" style="14" customWidth="1"/>
    <col min="5640" max="5640" width="24" style="14" customWidth="1"/>
    <col min="5641" max="5641" width="11.42578125" style="14"/>
    <col min="5642" max="5643" width="16.7109375" style="14" bestFit="1" customWidth="1"/>
    <col min="5644" max="5888" width="11.42578125" style="14"/>
    <col min="5889" max="5889" width="22.5703125" style="14" customWidth="1"/>
    <col min="5890" max="5890" width="31.5703125" style="14" customWidth="1"/>
    <col min="5891" max="5891" width="21.7109375" style="14" customWidth="1"/>
    <col min="5892" max="5893" width="12.42578125" style="14" customWidth="1"/>
    <col min="5894" max="5894" width="10.28515625" style="14" customWidth="1"/>
    <col min="5895" max="5895" width="14.5703125" style="14" customWidth="1"/>
    <col min="5896" max="5896" width="24" style="14" customWidth="1"/>
    <col min="5897" max="5897" width="11.42578125" style="14"/>
    <col min="5898" max="5899" width="16.7109375" style="14" bestFit="1" customWidth="1"/>
    <col min="5900" max="6144" width="11.42578125" style="14"/>
    <col min="6145" max="6145" width="22.5703125" style="14" customWidth="1"/>
    <col min="6146" max="6146" width="31.5703125" style="14" customWidth="1"/>
    <col min="6147" max="6147" width="21.7109375" style="14" customWidth="1"/>
    <col min="6148" max="6149" width="12.42578125" style="14" customWidth="1"/>
    <col min="6150" max="6150" width="10.28515625" style="14" customWidth="1"/>
    <col min="6151" max="6151" width="14.5703125" style="14" customWidth="1"/>
    <col min="6152" max="6152" width="24" style="14" customWidth="1"/>
    <col min="6153" max="6153" width="11.42578125" style="14"/>
    <col min="6154" max="6155" width="16.7109375" style="14" bestFit="1" customWidth="1"/>
    <col min="6156" max="6400" width="11.42578125" style="14"/>
    <col min="6401" max="6401" width="22.5703125" style="14" customWidth="1"/>
    <col min="6402" max="6402" width="31.5703125" style="14" customWidth="1"/>
    <col min="6403" max="6403" width="21.7109375" style="14" customWidth="1"/>
    <col min="6404" max="6405" width="12.42578125" style="14" customWidth="1"/>
    <col min="6406" max="6406" width="10.28515625" style="14" customWidth="1"/>
    <col min="6407" max="6407" width="14.5703125" style="14" customWidth="1"/>
    <col min="6408" max="6408" width="24" style="14" customWidth="1"/>
    <col min="6409" max="6409" width="11.42578125" style="14"/>
    <col min="6410" max="6411" width="16.7109375" style="14" bestFit="1" customWidth="1"/>
    <col min="6412" max="6656" width="11.42578125" style="14"/>
    <col min="6657" max="6657" width="22.5703125" style="14" customWidth="1"/>
    <col min="6658" max="6658" width="31.5703125" style="14" customWidth="1"/>
    <col min="6659" max="6659" width="21.7109375" style="14" customWidth="1"/>
    <col min="6660" max="6661" width="12.42578125" style="14" customWidth="1"/>
    <col min="6662" max="6662" width="10.28515625" style="14" customWidth="1"/>
    <col min="6663" max="6663" width="14.5703125" style="14" customWidth="1"/>
    <col min="6664" max="6664" width="24" style="14" customWidth="1"/>
    <col min="6665" max="6665" width="11.42578125" style="14"/>
    <col min="6666" max="6667" width="16.7109375" style="14" bestFit="1" customWidth="1"/>
    <col min="6668" max="6912" width="11.42578125" style="14"/>
    <col min="6913" max="6913" width="22.5703125" style="14" customWidth="1"/>
    <col min="6914" max="6914" width="31.5703125" style="14" customWidth="1"/>
    <col min="6915" max="6915" width="21.7109375" style="14" customWidth="1"/>
    <col min="6916" max="6917" width="12.42578125" style="14" customWidth="1"/>
    <col min="6918" max="6918" width="10.28515625" style="14" customWidth="1"/>
    <col min="6919" max="6919" width="14.5703125" style="14" customWidth="1"/>
    <col min="6920" max="6920" width="24" style="14" customWidth="1"/>
    <col min="6921" max="6921" width="11.42578125" style="14"/>
    <col min="6922" max="6923" width="16.7109375" style="14" bestFit="1" customWidth="1"/>
    <col min="6924" max="7168" width="11.42578125" style="14"/>
    <col min="7169" max="7169" width="22.5703125" style="14" customWidth="1"/>
    <col min="7170" max="7170" width="31.5703125" style="14" customWidth="1"/>
    <col min="7171" max="7171" width="21.7109375" style="14" customWidth="1"/>
    <col min="7172" max="7173" width="12.42578125" style="14" customWidth="1"/>
    <col min="7174" max="7174" width="10.28515625" style="14" customWidth="1"/>
    <col min="7175" max="7175" width="14.5703125" style="14" customWidth="1"/>
    <col min="7176" max="7176" width="24" style="14" customWidth="1"/>
    <col min="7177" max="7177" width="11.42578125" style="14"/>
    <col min="7178" max="7179" width="16.7109375" style="14" bestFit="1" customWidth="1"/>
    <col min="7180" max="7424" width="11.42578125" style="14"/>
    <col min="7425" max="7425" width="22.5703125" style="14" customWidth="1"/>
    <col min="7426" max="7426" width="31.5703125" style="14" customWidth="1"/>
    <col min="7427" max="7427" width="21.7109375" style="14" customWidth="1"/>
    <col min="7428" max="7429" width="12.42578125" style="14" customWidth="1"/>
    <col min="7430" max="7430" width="10.28515625" style="14" customWidth="1"/>
    <col min="7431" max="7431" width="14.5703125" style="14" customWidth="1"/>
    <col min="7432" max="7432" width="24" style="14" customWidth="1"/>
    <col min="7433" max="7433" width="11.42578125" style="14"/>
    <col min="7434" max="7435" width="16.7109375" style="14" bestFit="1" customWidth="1"/>
    <col min="7436" max="7680" width="11.42578125" style="14"/>
    <col min="7681" max="7681" width="22.5703125" style="14" customWidth="1"/>
    <col min="7682" max="7682" width="31.5703125" style="14" customWidth="1"/>
    <col min="7683" max="7683" width="21.7109375" style="14" customWidth="1"/>
    <col min="7684" max="7685" width="12.42578125" style="14" customWidth="1"/>
    <col min="7686" max="7686" width="10.28515625" style="14" customWidth="1"/>
    <col min="7687" max="7687" width="14.5703125" style="14" customWidth="1"/>
    <col min="7688" max="7688" width="24" style="14" customWidth="1"/>
    <col min="7689" max="7689" width="11.42578125" style="14"/>
    <col min="7690" max="7691" width="16.7109375" style="14" bestFit="1" customWidth="1"/>
    <col min="7692" max="7936" width="11.42578125" style="14"/>
    <col min="7937" max="7937" width="22.5703125" style="14" customWidth="1"/>
    <col min="7938" max="7938" width="31.5703125" style="14" customWidth="1"/>
    <col min="7939" max="7939" width="21.7109375" style="14" customWidth="1"/>
    <col min="7940" max="7941" width="12.42578125" style="14" customWidth="1"/>
    <col min="7942" max="7942" width="10.28515625" style="14" customWidth="1"/>
    <col min="7943" max="7943" width="14.5703125" style="14" customWidth="1"/>
    <col min="7944" max="7944" width="24" style="14" customWidth="1"/>
    <col min="7945" max="7945" width="11.42578125" style="14"/>
    <col min="7946" max="7947" width="16.7109375" style="14" bestFit="1" customWidth="1"/>
    <col min="7948" max="8192" width="11.42578125" style="14"/>
    <col min="8193" max="8193" width="22.5703125" style="14" customWidth="1"/>
    <col min="8194" max="8194" width="31.5703125" style="14" customWidth="1"/>
    <col min="8195" max="8195" width="21.7109375" style="14" customWidth="1"/>
    <col min="8196" max="8197" width="12.42578125" style="14" customWidth="1"/>
    <col min="8198" max="8198" width="10.28515625" style="14" customWidth="1"/>
    <col min="8199" max="8199" width="14.5703125" style="14" customWidth="1"/>
    <col min="8200" max="8200" width="24" style="14" customWidth="1"/>
    <col min="8201" max="8201" width="11.42578125" style="14"/>
    <col min="8202" max="8203" width="16.7109375" style="14" bestFit="1" customWidth="1"/>
    <col min="8204" max="8448" width="11.42578125" style="14"/>
    <col min="8449" max="8449" width="22.5703125" style="14" customWidth="1"/>
    <col min="8450" max="8450" width="31.5703125" style="14" customWidth="1"/>
    <col min="8451" max="8451" width="21.7109375" style="14" customWidth="1"/>
    <col min="8452" max="8453" width="12.42578125" style="14" customWidth="1"/>
    <col min="8454" max="8454" width="10.28515625" style="14" customWidth="1"/>
    <col min="8455" max="8455" width="14.5703125" style="14" customWidth="1"/>
    <col min="8456" max="8456" width="24" style="14" customWidth="1"/>
    <col min="8457" max="8457" width="11.42578125" style="14"/>
    <col min="8458" max="8459" width="16.7109375" style="14" bestFit="1" customWidth="1"/>
    <col min="8460" max="8704" width="11.42578125" style="14"/>
    <col min="8705" max="8705" width="22.5703125" style="14" customWidth="1"/>
    <col min="8706" max="8706" width="31.5703125" style="14" customWidth="1"/>
    <col min="8707" max="8707" width="21.7109375" style="14" customWidth="1"/>
    <col min="8708" max="8709" width="12.42578125" style="14" customWidth="1"/>
    <col min="8710" max="8710" width="10.28515625" style="14" customWidth="1"/>
    <col min="8711" max="8711" width="14.5703125" style="14" customWidth="1"/>
    <col min="8712" max="8712" width="24" style="14" customWidth="1"/>
    <col min="8713" max="8713" width="11.42578125" style="14"/>
    <col min="8714" max="8715" width="16.7109375" style="14" bestFit="1" customWidth="1"/>
    <col min="8716" max="8960" width="11.42578125" style="14"/>
    <col min="8961" max="8961" width="22.5703125" style="14" customWidth="1"/>
    <col min="8962" max="8962" width="31.5703125" style="14" customWidth="1"/>
    <col min="8963" max="8963" width="21.7109375" style="14" customWidth="1"/>
    <col min="8964" max="8965" width="12.42578125" style="14" customWidth="1"/>
    <col min="8966" max="8966" width="10.28515625" style="14" customWidth="1"/>
    <col min="8967" max="8967" width="14.5703125" style="14" customWidth="1"/>
    <col min="8968" max="8968" width="24" style="14" customWidth="1"/>
    <col min="8969" max="8969" width="11.42578125" style="14"/>
    <col min="8970" max="8971" width="16.7109375" style="14" bestFit="1" customWidth="1"/>
    <col min="8972" max="9216" width="11.42578125" style="14"/>
    <col min="9217" max="9217" width="22.5703125" style="14" customWidth="1"/>
    <col min="9218" max="9218" width="31.5703125" style="14" customWidth="1"/>
    <col min="9219" max="9219" width="21.7109375" style="14" customWidth="1"/>
    <col min="9220" max="9221" width="12.42578125" style="14" customWidth="1"/>
    <col min="9222" max="9222" width="10.28515625" style="14" customWidth="1"/>
    <col min="9223" max="9223" width="14.5703125" style="14" customWidth="1"/>
    <col min="9224" max="9224" width="24" style="14" customWidth="1"/>
    <col min="9225" max="9225" width="11.42578125" style="14"/>
    <col min="9226" max="9227" width="16.7109375" style="14" bestFit="1" customWidth="1"/>
    <col min="9228" max="9472" width="11.42578125" style="14"/>
    <col min="9473" max="9473" width="22.5703125" style="14" customWidth="1"/>
    <col min="9474" max="9474" width="31.5703125" style="14" customWidth="1"/>
    <col min="9475" max="9475" width="21.7109375" style="14" customWidth="1"/>
    <col min="9476" max="9477" width="12.42578125" style="14" customWidth="1"/>
    <col min="9478" max="9478" width="10.28515625" style="14" customWidth="1"/>
    <col min="9479" max="9479" width="14.5703125" style="14" customWidth="1"/>
    <col min="9480" max="9480" width="24" style="14" customWidth="1"/>
    <col min="9481" max="9481" width="11.42578125" style="14"/>
    <col min="9482" max="9483" width="16.7109375" style="14" bestFit="1" customWidth="1"/>
    <col min="9484" max="9728" width="11.42578125" style="14"/>
    <col min="9729" max="9729" width="22.5703125" style="14" customWidth="1"/>
    <col min="9730" max="9730" width="31.5703125" style="14" customWidth="1"/>
    <col min="9731" max="9731" width="21.7109375" style="14" customWidth="1"/>
    <col min="9732" max="9733" width="12.42578125" style="14" customWidth="1"/>
    <col min="9734" max="9734" width="10.28515625" style="14" customWidth="1"/>
    <col min="9735" max="9735" width="14.5703125" style="14" customWidth="1"/>
    <col min="9736" max="9736" width="24" style="14" customWidth="1"/>
    <col min="9737" max="9737" width="11.42578125" style="14"/>
    <col min="9738" max="9739" width="16.7109375" style="14" bestFit="1" customWidth="1"/>
    <col min="9740" max="9984" width="11.42578125" style="14"/>
    <col min="9985" max="9985" width="22.5703125" style="14" customWidth="1"/>
    <col min="9986" max="9986" width="31.5703125" style="14" customWidth="1"/>
    <col min="9987" max="9987" width="21.7109375" style="14" customWidth="1"/>
    <col min="9988" max="9989" width="12.42578125" style="14" customWidth="1"/>
    <col min="9990" max="9990" width="10.28515625" style="14" customWidth="1"/>
    <col min="9991" max="9991" width="14.5703125" style="14" customWidth="1"/>
    <col min="9992" max="9992" width="24" style="14" customWidth="1"/>
    <col min="9993" max="9993" width="11.42578125" style="14"/>
    <col min="9994" max="9995" width="16.7109375" style="14" bestFit="1" customWidth="1"/>
    <col min="9996" max="10240" width="11.42578125" style="14"/>
    <col min="10241" max="10241" width="22.5703125" style="14" customWidth="1"/>
    <col min="10242" max="10242" width="31.5703125" style="14" customWidth="1"/>
    <col min="10243" max="10243" width="21.7109375" style="14" customWidth="1"/>
    <col min="10244" max="10245" width="12.42578125" style="14" customWidth="1"/>
    <col min="10246" max="10246" width="10.28515625" style="14" customWidth="1"/>
    <col min="10247" max="10247" width="14.5703125" style="14" customWidth="1"/>
    <col min="10248" max="10248" width="24" style="14" customWidth="1"/>
    <col min="10249" max="10249" width="11.42578125" style="14"/>
    <col min="10250" max="10251" width="16.7109375" style="14" bestFit="1" customWidth="1"/>
    <col min="10252" max="10496" width="11.42578125" style="14"/>
    <col min="10497" max="10497" width="22.5703125" style="14" customWidth="1"/>
    <col min="10498" max="10498" width="31.5703125" style="14" customWidth="1"/>
    <col min="10499" max="10499" width="21.7109375" style="14" customWidth="1"/>
    <col min="10500" max="10501" width="12.42578125" style="14" customWidth="1"/>
    <col min="10502" max="10502" width="10.28515625" style="14" customWidth="1"/>
    <col min="10503" max="10503" width="14.5703125" style="14" customWidth="1"/>
    <col min="10504" max="10504" width="24" style="14" customWidth="1"/>
    <col min="10505" max="10505" width="11.42578125" style="14"/>
    <col min="10506" max="10507" width="16.7109375" style="14" bestFit="1" customWidth="1"/>
    <col min="10508" max="10752" width="11.42578125" style="14"/>
    <col min="10753" max="10753" width="22.5703125" style="14" customWidth="1"/>
    <col min="10754" max="10754" width="31.5703125" style="14" customWidth="1"/>
    <col min="10755" max="10755" width="21.7109375" style="14" customWidth="1"/>
    <col min="10756" max="10757" width="12.42578125" style="14" customWidth="1"/>
    <col min="10758" max="10758" width="10.28515625" style="14" customWidth="1"/>
    <col min="10759" max="10759" width="14.5703125" style="14" customWidth="1"/>
    <col min="10760" max="10760" width="24" style="14" customWidth="1"/>
    <col min="10761" max="10761" width="11.42578125" style="14"/>
    <col min="10762" max="10763" width="16.7109375" style="14" bestFit="1" customWidth="1"/>
    <col min="10764" max="11008" width="11.42578125" style="14"/>
    <col min="11009" max="11009" width="22.5703125" style="14" customWidth="1"/>
    <col min="11010" max="11010" width="31.5703125" style="14" customWidth="1"/>
    <col min="11011" max="11011" width="21.7109375" style="14" customWidth="1"/>
    <col min="11012" max="11013" width="12.42578125" style="14" customWidth="1"/>
    <col min="11014" max="11014" width="10.28515625" style="14" customWidth="1"/>
    <col min="11015" max="11015" width="14.5703125" style="14" customWidth="1"/>
    <col min="11016" max="11016" width="24" style="14" customWidth="1"/>
    <col min="11017" max="11017" width="11.42578125" style="14"/>
    <col min="11018" max="11019" width="16.7109375" style="14" bestFit="1" customWidth="1"/>
    <col min="11020" max="11264" width="11.42578125" style="14"/>
    <col min="11265" max="11265" width="22.5703125" style="14" customWidth="1"/>
    <col min="11266" max="11266" width="31.5703125" style="14" customWidth="1"/>
    <col min="11267" max="11267" width="21.7109375" style="14" customWidth="1"/>
    <col min="11268" max="11269" width="12.42578125" style="14" customWidth="1"/>
    <col min="11270" max="11270" width="10.28515625" style="14" customWidth="1"/>
    <col min="11271" max="11271" width="14.5703125" style="14" customWidth="1"/>
    <col min="11272" max="11272" width="24" style="14" customWidth="1"/>
    <col min="11273" max="11273" width="11.42578125" style="14"/>
    <col min="11274" max="11275" width="16.7109375" style="14" bestFit="1" customWidth="1"/>
    <col min="11276" max="11520" width="11.42578125" style="14"/>
    <col min="11521" max="11521" width="22.5703125" style="14" customWidth="1"/>
    <col min="11522" max="11522" width="31.5703125" style="14" customWidth="1"/>
    <col min="11523" max="11523" width="21.7109375" style="14" customWidth="1"/>
    <col min="11524" max="11525" width="12.42578125" style="14" customWidth="1"/>
    <col min="11526" max="11526" width="10.28515625" style="14" customWidth="1"/>
    <col min="11527" max="11527" width="14.5703125" style="14" customWidth="1"/>
    <col min="11528" max="11528" width="24" style="14" customWidth="1"/>
    <col min="11529" max="11529" width="11.42578125" style="14"/>
    <col min="11530" max="11531" width="16.7109375" style="14" bestFit="1" customWidth="1"/>
    <col min="11532" max="11776" width="11.42578125" style="14"/>
    <col min="11777" max="11777" width="22.5703125" style="14" customWidth="1"/>
    <col min="11778" max="11778" width="31.5703125" style="14" customWidth="1"/>
    <col min="11779" max="11779" width="21.7109375" style="14" customWidth="1"/>
    <col min="11780" max="11781" width="12.42578125" style="14" customWidth="1"/>
    <col min="11782" max="11782" width="10.28515625" style="14" customWidth="1"/>
    <col min="11783" max="11783" width="14.5703125" style="14" customWidth="1"/>
    <col min="11784" max="11784" width="24" style="14" customWidth="1"/>
    <col min="11785" max="11785" width="11.42578125" style="14"/>
    <col min="11786" max="11787" width="16.7109375" style="14" bestFit="1" customWidth="1"/>
    <col min="11788" max="12032" width="11.42578125" style="14"/>
    <col min="12033" max="12033" width="22.5703125" style="14" customWidth="1"/>
    <col min="12034" max="12034" width="31.5703125" style="14" customWidth="1"/>
    <col min="12035" max="12035" width="21.7109375" style="14" customWidth="1"/>
    <col min="12036" max="12037" width="12.42578125" style="14" customWidth="1"/>
    <col min="12038" max="12038" width="10.28515625" style="14" customWidth="1"/>
    <col min="12039" max="12039" width="14.5703125" style="14" customWidth="1"/>
    <col min="12040" max="12040" width="24" style="14" customWidth="1"/>
    <col min="12041" max="12041" width="11.42578125" style="14"/>
    <col min="12042" max="12043" width="16.7109375" style="14" bestFit="1" customWidth="1"/>
    <col min="12044" max="12288" width="11.42578125" style="14"/>
    <col min="12289" max="12289" width="22.5703125" style="14" customWidth="1"/>
    <col min="12290" max="12290" width="31.5703125" style="14" customWidth="1"/>
    <col min="12291" max="12291" width="21.7109375" style="14" customWidth="1"/>
    <col min="12292" max="12293" width="12.42578125" style="14" customWidth="1"/>
    <col min="12294" max="12294" width="10.28515625" style="14" customWidth="1"/>
    <col min="12295" max="12295" width="14.5703125" style="14" customWidth="1"/>
    <col min="12296" max="12296" width="24" style="14" customWidth="1"/>
    <col min="12297" max="12297" width="11.42578125" style="14"/>
    <col min="12298" max="12299" width="16.7109375" style="14" bestFit="1" customWidth="1"/>
    <col min="12300" max="12544" width="11.42578125" style="14"/>
    <col min="12545" max="12545" width="22.5703125" style="14" customWidth="1"/>
    <col min="12546" max="12546" width="31.5703125" style="14" customWidth="1"/>
    <col min="12547" max="12547" width="21.7109375" style="14" customWidth="1"/>
    <col min="12548" max="12549" width="12.42578125" style="14" customWidth="1"/>
    <col min="12550" max="12550" width="10.28515625" style="14" customWidth="1"/>
    <col min="12551" max="12551" width="14.5703125" style="14" customWidth="1"/>
    <col min="12552" max="12552" width="24" style="14" customWidth="1"/>
    <col min="12553" max="12553" width="11.42578125" style="14"/>
    <col min="12554" max="12555" width="16.7109375" style="14" bestFit="1" customWidth="1"/>
    <col min="12556" max="12800" width="11.42578125" style="14"/>
    <col min="12801" max="12801" width="22.5703125" style="14" customWidth="1"/>
    <col min="12802" max="12802" width="31.5703125" style="14" customWidth="1"/>
    <col min="12803" max="12803" width="21.7109375" style="14" customWidth="1"/>
    <col min="12804" max="12805" width="12.42578125" style="14" customWidth="1"/>
    <col min="12806" max="12806" width="10.28515625" style="14" customWidth="1"/>
    <col min="12807" max="12807" width="14.5703125" style="14" customWidth="1"/>
    <col min="12808" max="12808" width="24" style="14" customWidth="1"/>
    <col min="12809" max="12809" width="11.42578125" style="14"/>
    <col min="12810" max="12811" width="16.7109375" style="14" bestFit="1" customWidth="1"/>
    <col min="12812" max="13056" width="11.42578125" style="14"/>
    <col min="13057" max="13057" width="22.5703125" style="14" customWidth="1"/>
    <col min="13058" max="13058" width="31.5703125" style="14" customWidth="1"/>
    <col min="13059" max="13059" width="21.7109375" style="14" customWidth="1"/>
    <col min="13060" max="13061" width="12.42578125" style="14" customWidth="1"/>
    <col min="13062" max="13062" width="10.28515625" style="14" customWidth="1"/>
    <col min="13063" max="13063" width="14.5703125" style="14" customWidth="1"/>
    <col min="13064" max="13064" width="24" style="14" customWidth="1"/>
    <col min="13065" max="13065" width="11.42578125" style="14"/>
    <col min="13066" max="13067" width="16.7109375" style="14" bestFit="1" customWidth="1"/>
    <col min="13068" max="13312" width="11.42578125" style="14"/>
    <col min="13313" max="13313" width="22.5703125" style="14" customWidth="1"/>
    <col min="13314" max="13314" width="31.5703125" style="14" customWidth="1"/>
    <col min="13315" max="13315" width="21.7109375" style="14" customWidth="1"/>
    <col min="13316" max="13317" width="12.42578125" style="14" customWidth="1"/>
    <col min="13318" max="13318" width="10.28515625" style="14" customWidth="1"/>
    <col min="13319" max="13319" width="14.5703125" style="14" customWidth="1"/>
    <col min="13320" max="13320" width="24" style="14" customWidth="1"/>
    <col min="13321" max="13321" width="11.42578125" style="14"/>
    <col min="13322" max="13323" width="16.7109375" style="14" bestFit="1" customWidth="1"/>
    <col min="13324" max="13568" width="11.42578125" style="14"/>
    <col min="13569" max="13569" width="22.5703125" style="14" customWidth="1"/>
    <col min="13570" max="13570" width="31.5703125" style="14" customWidth="1"/>
    <col min="13571" max="13571" width="21.7109375" style="14" customWidth="1"/>
    <col min="13572" max="13573" width="12.42578125" style="14" customWidth="1"/>
    <col min="13574" max="13574" width="10.28515625" style="14" customWidth="1"/>
    <col min="13575" max="13575" width="14.5703125" style="14" customWidth="1"/>
    <col min="13576" max="13576" width="24" style="14" customWidth="1"/>
    <col min="13577" max="13577" width="11.42578125" style="14"/>
    <col min="13578" max="13579" width="16.7109375" style="14" bestFit="1" customWidth="1"/>
    <col min="13580" max="13824" width="11.42578125" style="14"/>
    <col min="13825" max="13825" width="22.5703125" style="14" customWidth="1"/>
    <col min="13826" max="13826" width="31.5703125" style="14" customWidth="1"/>
    <col min="13827" max="13827" width="21.7109375" style="14" customWidth="1"/>
    <col min="13828" max="13829" width="12.42578125" style="14" customWidth="1"/>
    <col min="13830" max="13830" width="10.28515625" style="14" customWidth="1"/>
    <col min="13831" max="13831" width="14.5703125" style="14" customWidth="1"/>
    <col min="13832" max="13832" width="24" style="14" customWidth="1"/>
    <col min="13833" max="13833" width="11.42578125" style="14"/>
    <col min="13834" max="13835" width="16.7109375" style="14" bestFit="1" customWidth="1"/>
    <col min="13836" max="14080" width="11.42578125" style="14"/>
    <col min="14081" max="14081" width="22.5703125" style="14" customWidth="1"/>
    <col min="14082" max="14082" width="31.5703125" style="14" customWidth="1"/>
    <col min="14083" max="14083" width="21.7109375" style="14" customWidth="1"/>
    <col min="14084" max="14085" width="12.42578125" style="14" customWidth="1"/>
    <col min="14086" max="14086" width="10.28515625" style="14" customWidth="1"/>
    <col min="14087" max="14087" width="14.5703125" style="14" customWidth="1"/>
    <col min="14088" max="14088" width="24" style="14" customWidth="1"/>
    <col min="14089" max="14089" width="11.42578125" style="14"/>
    <col min="14090" max="14091" width="16.7109375" style="14" bestFit="1" customWidth="1"/>
    <col min="14092" max="14336" width="11.42578125" style="14"/>
    <col min="14337" max="14337" width="22.5703125" style="14" customWidth="1"/>
    <col min="14338" max="14338" width="31.5703125" style="14" customWidth="1"/>
    <col min="14339" max="14339" width="21.7109375" style="14" customWidth="1"/>
    <col min="14340" max="14341" width="12.42578125" style="14" customWidth="1"/>
    <col min="14342" max="14342" width="10.28515625" style="14" customWidth="1"/>
    <col min="14343" max="14343" width="14.5703125" style="14" customWidth="1"/>
    <col min="14344" max="14344" width="24" style="14" customWidth="1"/>
    <col min="14345" max="14345" width="11.42578125" style="14"/>
    <col min="14346" max="14347" width="16.7109375" style="14" bestFit="1" customWidth="1"/>
    <col min="14348" max="14592" width="11.42578125" style="14"/>
    <col min="14593" max="14593" width="22.5703125" style="14" customWidth="1"/>
    <col min="14594" max="14594" width="31.5703125" style="14" customWidth="1"/>
    <col min="14595" max="14595" width="21.7109375" style="14" customWidth="1"/>
    <col min="14596" max="14597" width="12.42578125" style="14" customWidth="1"/>
    <col min="14598" max="14598" width="10.28515625" style="14" customWidth="1"/>
    <col min="14599" max="14599" width="14.5703125" style="14" customWidth="1"/>
    <col min="14600" max="14600" width="24" style="14" customWidth="1"/>
    <col min="14601" max="14601" width="11.42578125" style="14"/>
    <col min="14602" max="14603" width="16.7109375" style="14" bestFit="1" customWidth="1"/>
    <col min="14604" max="14848" width="11.42578125" style="14"/>
    <col min="14849" max="14849" width="22.5703125" style="14" customWidth="1"/>
    <col min="14850" max="14850" width="31.5703125" style="14" customWidth="1"/>
    <col min="14851" max="14851" width="21.7109375" style="14" customWidth="1"/>
    <col min="14852" max="14853" width="12.42578125" style="14" customWidth="1"/>
    <col min="14854" max="14854" width="10.28515625" style="14" customWidth="1"/>
    <col min="14855" max="14855" width="14.5703125" style="14" customWidth="1"/>
    <col min="14856" max="14856" width="24" style="14" customWidth="1"/>
    <col min="14857" max="14857" width="11.42578125" style="14"/>
    <col min="14858" max="14859" width="16.7109375" style="14" bestFit="1" customWidth="1"/>
    <col min="14860" max="15104" width="11.42578125" style="14"/>
    <col min="15105" max="15105" width="22.5703125" style="14" customWidth="1"/>
    <col min="15106" max="15106" width="31.5703125" style="14" customWidth="1"/>
    <col min="15107" max="15107" width="21.7109375" style="14" customWidth="1"/>
    <col min="15108" max="15109" width="12.42578125" style="14" customWidth="1"/>
    <col min="15110" max="15110" width="10.28515625" style="14" customWidth="1"/>
    <col min="15111" max="15111" width="14.5703125" style="14" customWidth="1"/>
    <col min="15112" max="15112" width="24" style="14" customWidth="1"/>
    <col min="15113" max="15113" width="11.42578125" style="14"/>
    <col min="15114" max="15115" width="16.7109375" style="14" bestFit="1" customWidth="1"/>
    <col min="15116" max="15360" width="11.42578125" style="14"/>
    <col min="15361" max="15361" width="22.5703125" style="14" customWidth="1"/>
    <col min="15362" max="15362" width="31.5703125" style="14" customWidth="1"/>
    <col min="15363" max="15363" width="21.7109375" style="14" customWidth="1"/>
    <col min="15364" max="15365" width="12.42578125" style="14" customWidth="1"/>
    <col min="15366" max="15366" width="10.28515625" style="14" customWidth="1"/>
    <col min="15367" max="15367" width="14.5703125" style="14" customWidth="1"/>
    <col min="15368" max="15368" width="24" style="14" customWidth="1"/>
    <col min="15369" max="15369" width="11.42578125" style="14"/>
    <col min="15370" max="15371" width="16.7109375" style="14" bestFit="1" customWidth="1"/>
    <col min="15372" max="15616" width="11.42578125" style="14"/>
    <col min="15617" max="15617" width="22.5703125" style="14" customWidth="1"/>
    <col min="15618" max="15618" width="31.5703125" style="14" customWidth="1"/>
    <col min="15619" max="15619" width="21.7109375" style="14" customWidth="1"/>
    <col min="15620" max="15621" width="12.42578125" style="14" customWidth="1"/>
    <col min="15622" max="15622" width="10.28515625" style="14" customWidth="1"/>
    <col min="15623" max="15623" width="14.5703125" style="14" customWidth="1"/>
    <col min="15624" max="15624" width="24" style="14" customWidth="1"/>
    <col min="15625" max="15625" width="11.42578125" style="14"/>
    <col min="15626" max="15627" width="16.7109375" style="14" bestFit="1" customWidth="1"/>
    <col min="15628" max="15872" width="11.42578125" style="14"/>
    <col min="15873" max="15873" width="22.5703125" style="14" customWidth="1"/>
    <col min="15874" max="15874" width="31.5703125" style="14" customWidth="1"/>
    <col min="15875" max="15875" width="21.7109375" style="14" customWidth="1"/>
    <col min="15876" max="15877" width="12.42578125" style="14" customWidth="1"/>
    <col min="15878" max="15878" width="10.28515625" style="14" customWidth="1"/>
    <col min="15879" max="15879" width="14.5703125" style="14" customWidth="1"/>
    <col min="15880" max="15880" width="24" style="14" customWidth="1"/>
    <col min="15881" max="15881" width="11.42578125" style="14"/>
    <col min="15882" max="15883" width="16.7109375" style="14" bestFit="1" customWidth="1"/>
    <col min="15884" max="16128" width="11.42578125" style="14"/>
    <col min="16129" max="16129" width="22.5703125" style="14" customWidth="1"/>
    <col min="16130" max="16130" width="31.5703125" style="14" customWidth="1"/>
    <col min="16131" max="16131" width="21.7109375" style="14" customWidth="1"/>
    <col min="16132" max="16133" width="12.42578125" style="14" customWidth="1"/>
    <col min="16134" max="16134" width="10.28515625" style="14" customWidth="1"/>
    <col min="16135" max="16135" width="14.5703125" style="14" customWidth="1"/>
    <col min="16136" max="16136" width="24" style="14" customWidth="1"/>
    <col min="16137" max="16137" width="11.42578125" style="14"/>
    <col min="16138" max="16139" width="16.7109375" style="14" bestFit="1" customWidth="1"/>
    <col min="16140" max="16384" width="11.42578125" style="14"/>
  </cols>
  <sheetData>
    <row r="1" spans="1:13" s="2" customFormat="1" ht="14.25" customHeight="1" x14ac:dyDescent="0.25">
      <c r="A1" s="241" t="s">
        <v>0</v>
      </c>
      <c r="B1" s="330" t="s">
        <v>458</v>
      </c>
      <c r="C1" s="330"/>
      <c r="D1" s="330"/>
      <c r="E1" s="330"/>
      <c r="F1" s="330"/>
      <c r="G1" s="330"/>
      <c r="H1" s="543" t="s">
        <v>2</v>
      </c>
      <c r="K1" s="141"/>
    </row>
    <row r="2" spans="1:13" s="2" customFormat="1" ht="14.25" customHeight="1" x14ac:dyDescent="0.25">
      <c r="A2" s="238" t="s">
        <v>3</v>
      </c>
      <c r="B2" s="330"/>
      <c r="C2" s="330"/>
      <c r="D2" s="330"/>
      <c r="E2" s="330"/>
      <c r="F2" s="330"/>
      <c r="G2" s="330"/>
      <c r="H2" s="543"/>
      <c r="K2" s="141"/>
    </row>
    <row r="3" spans="1:13" s="2" customFormat="1" ht="14.25" customHeight="1" x14ac:dyDescent="0.25">
      <c r="A3" s="238" t="s">
        <v>4</v>
      </c>
      <c r="B3" s="330" t="s">
        <v>5</v>
      </c>
      <c r="C3" s="330"/>
      <c r="D3" s="330"/>
      <c r="E3" s="330"/>
      <c r="F3" s="330"/>
      <c r="G3" s="330"/>
      <c r="H3" s="543"/>
      <c r="K3" s="141"/>
    </row>
    <row r="4" spans="1:13" s="2" customFormat="1" ht="14.25" customHeight="1" x14ac:dyDescent="0.25">
      <c r="A4" s="238" t="s">
        <v>6</v>
      </c>
      <c r="B4" s="330"/>
      <c r="C4" s="330"/>
      <c r="D4" s="330"/>
      <c r="E4" s="330"/>
      <c r="F4" s="330"/>
      <c r="G4" s="330"/>
      <c r="H4" s="543"/>
      <c r="K4" s="141"/>
    </row>
    <row r="5" spans="1:13" s="2" customFormat="1" ht="18" customHeight="1" x14ac:dyDescent="0.25">
      <c r="A5" s="310" t="s">
        <v>459</v>
      </c>
      <c r="B5" s="310"/>
      <c r="C5" s="310"/>
      <c r="D5" s="310"/>
      <c r="E5" s="310"/>
      <c r="F5" s="310"/>
      <c r="G5" s="310"/>
      <c r="H5" s="310"/>
      <c r="K5" s="141"/>
    </row>
    <row r="6" spans="1:13" s="2" customFormat="1" ht="19.5" customHeight="1" x14ac:dyDescent="0.25">
      <c r="A6" s="310" t="s">
        <v>460</v>
      </c>
      <c r="B6" s="310"/>
      <c r="C6" s="310"/>
      <c r="D6" s="310"/>
      <c r="E6" s="310"/>
      <c r="F6" s="310"/>
      <c r="G6" s="310"/>
      <c r="H6" s="310"/>
      <c r="K6" s="141"/>
    </row>
    <row r="7" spans="1:13" s="2" customFormat="1" ht="20.25" customHeight="1" x14ac:dyDescent="0.25">
      <c r="A7" s="428" t="s">
        <v>461</v>
      </c>
      <c r="B7" s="428"/>
      <c r="C7" s="428"/>
      <c r="D7" s="428"/>
      <c r="E7" s="428"/>
      <c r="F7" s="428"/>
      <c r="G7" s="455" t="s">
        <v>56</v>
      </c>
      <c r="H7" s="455"/>
      <c r="K7" s="141"/>
    </row>
    <row r="8" spans="1:13" s="2" customFormat="1" ht="39.75" customHeight="1" x14ac:dyDescent="0.25">
      <c r="A8" s="428" t="s">
        <v>462</v>
      </c>
      <c r="B8" s="428"/>
      <c r="C8" s="428"/>
      <c r="D8" s="428"/>
      <c r="E8" s="407" t="s">
        <v>463</v>
      </c>
      <c r="F8" s="407"/>
      <c r="G8" s="407"/>
      <c r="H8" s="407"/>
      <c r="K8" s="143"/>
    </row>
    <row r="9" spans="1:13" s="2" customFormat="1" ht="12.75" customHeight="1" x14ac:dyDescent="0.25">
      <c r="A9" s="428" t="s">
        <v>464</v>
      </c>
      <c r="B9" s="428"/>
      <c r="C9" s="428"/>
      <c r="D9" s="330" t="s">
        <v>14</v>
      </c>
      <c r="E9" s="330"/>
      <c r="F9" s="330"/>
      <c r="G9" s="330"/>
      <c r="H9" s="330"/>
      <c r="K9" s="143"/>
    </row>
    <row r="10" spans="1:13" s="2" customFormat="1" ht="14.25" customHeight="1" x14ac:dyDescent="0.25">
      <c r="A10" s="428"/>
      <c r="B10" s="428"/>
      <c r="C10" s="428"/>
      <c r="D10" s="323" t="s">
        <v>465</v>
      </c>
      <c r="E10" s="325"/>
      <c r="F10" s="323" t="s">
        <v>465</v>
      </c>
      <c r="G10" s="325"/>
      <c r="H10" s="237" t="s">
        <v>19</v>
      </c>
      <c r="K10" s="143"/>
    </row>
    <row r="11" spans="1:13" s="2" customFormat="1" ht="15" customHeight="1" x14ac:dyDescent="0.25">
      <c r="A11" s="428"/>
      <c r="B11" s="428"/>
      <c r="C11" s="428"/>
      <c r="D11" s="544">
        <v>0.7</v>
      </c>
      <c r="E11" s="545"/>
      <c r="F11" s="544">
        <v>0.7</v>
      </c>
      <c r="G11" s="545"/>
      <c r="H11" s="65">
        <v>0.7</v>
      </c>
      <c r="J11" s="326"/>
      <c r="K11" s="326"/>
      <c r="L11" s="326"/>
      <c r="M11" s="326"/>
    </row>
    <row r="12" spans="1:13" s="2" customFormat="1" ht="17.25" customHeight="1" x14ac:dyDescent="0.25">
      <c r="A12" s="428" t="s">
        <v>466</v>
      </c>
      <c r="B12" s="428"/>
      <c r="C12" s="428" t="s">
        <v>467</v>
      </c>
      <c r="D12" s="428"/>
      <c r="E12" s="428"/>
      <c r="F12" s="327" t="s">
        <v>986</v>
      </c>
      <c r="G12" s="328"/>
      <c r="H12" s="329"/>
      <c r="J12" s="267"/>
      <c r="K12" s="143"/>
    </row>
    <row r="13" spans="1:13" s="8" customFormat="1" ht="27" customHeight="1" x14ac:dyDescent="0.25">
      <c r="A13" s="268" t="s">
        <v>26</v>
      </c>
      <c r="B13" s="268" t="s">
        <v>27</v>
      </c>
      <c r="C13" s="268" t="s">
        <v>28</v>
      </c>
      <c r="D13" s="268" t="s">
        <v>29</v>
      </c>
      <c r="E13" s="268" t="s">
        <v>30</v>
      </c>
      <c r="F13" s="268" t="s">
        <v>31</v>
      </c>
      <c r="G13" s="268" t="s">
        <v>32</v>
      </c>
      <c r="H13" s="268" t="s">
        <v>33</v>
      </c>
      <c r="J13" s="141"/>
      <c r="K13" s="147"/>
    </row>
    <row r="14" spans="1:13" s="8" customFormat="1" ht="83.25" customHeight="1" x14ac:dyDescent="0.25">
      <c r="A14" s="19" t="s">
        <v>468</v>
      </c>
      <c r="B14" s="137" t="s">
        <v>469</v>
      </c>
      <c r="C14" s="19" t="s">
        <v>470</v>
      </c>
      <c r="D14" s="124">
        <v>43862</v>
      </c>
      <c r="E14" s="124">
        <v>43920</v>
      </c>
      <c r="F14" s="19">
        <v>1</v>
      </c>
      <c r="G14" s="126">
        <v>16453998.1907725</v>
      </c>
      <c r="H14" s="16"/>
      <c r="J14" s="141"/>
      <c r="K14" s="147"/>
    </row>
    <row r="15" spans="1:13" s="269" customFormat="1" ht="147" customHeight="1" x14ac:dyDescent="0.25">
      <c r="A15" s="137" t="s">
        <v>471</v>
      </c>
      <c r="B15" s="137" t="s">
        <v>472</v>
      </c>
      <c r="C15" s="220" t="s">
        <v>473</v>
      </c>
      <c r="D15" s="219">
        <v>43871</v>
      </c>
      <c r="E15" s="219">
        <v>43910</v>
      </c>
      <c r="F15" s="220">
        <v>1</v>
      </c>
      <c r="G15" s="150">
        <v>34793487</v>
      </c>
      <c r="H15" s="220" t="s">
        <v>474</v>
      </c>
      <c r="K15" s="151"/>
    </row>
    <row r="16" spans="1:13" s="226" customFormat="1" ht="120" x14ac:dyDescent="0.25">
      <c r="A16" s="137" t="s">
        <v>475</v>
      </c>
      <c r="B16" s="137" t="s">
        <v>476</v>
      </c>
      <c r="C16" s="220" t="s">
        <v>477</v>
      </c>
      <c r="D16" s="219" t="s">
        <v>478</v>
      </c>
      <c r="E16" s="219" t="s">
        <v>479</v>
      </c>
      <c r="F16" s="220">
        <v>1</v>
      </c>
      <c r="G16" s="150">
        <v>46432488</v>
      </c>
      <c r="H16" s="220"/>
      <c r="K16" s="152"/>
    </row>
    <row r="17" spans="1:11" s="226" customFormat="1" ht="132" x14ac:dyDescent="0.25">
      <c r="A17" s="137" t="s">
        <v>480</v>
      </c>
      <c r="B17" s="137" t="s">
        <v>481</v>
      </c>
      <c r="C17" s="220" t="s">
        <v>477</v>
      </c>
      <c r="D17" s="219" t="s">
        <v>482</v>
      </c>
      <c r="E17" s="219" t="s">
        <v>483</v>
      </c>
      <c r="F17" s="220">
        <v>1</v>
      </c>
      <c r="G17" s="150">
        <v>46432488</v>
      </c>
      <c r="H17" s="220"/>
      <c r="K17" s="152"/>
    </row>
    <row r="18" spans="1:11" s="226" customFormat="1" ht="192" x14ac:dyDescent="0.25">
      <c r="A18" s="137" t="s">
        <v>484</v>
      </c>
      <c r="B18" s="137" t="s">
        <v>485</v>
      </c>
      <c r="C18" s="220" t="s">
        <v>473</v>
      </c>
      <c r="D18" s="219" t="s">
        <v>486</v>
      </c>
      <c r="E18" s="219" t="s">
        <v>487</v>
      </c>
      <c r="F18" s="220">
        <v>1</v>
      </c>
      <c r="G18" s="150">
        <v>47061272</v>
      </c>
      <c r="H18" s="220"/>
      <c r="K18" s="152"/>
    </row>
    <row r="19" spans="1:11" s="226" customFormat="1" ht="84" x14ac:dyDescent="0.25">
      <c r="A19" s="137" t="s">
        <v>488</v>
      </c>
      <c r="B19" s="137" t="s">
        <v>489</v>
      </c>
      <c r="C19" s="220" t="s">
        <v>473</v>
      </c>
      <c r="D19" s="219">
        <v>44136</v>
      </c>
      <c r="E19" s="219">
        <v>44165</v>
      </c>
      <c r="F19" s="220">
        <v>1</v>
      </c>
      <c r="G19" s="150">
        <v>61002605</v>
      </c>
      <c r="H19" s="220"/>
      <c r="K19" s="152"/>
    </row>
    <row r="20" spans="1:11" s="2" customFormat="1" ht="118.5" customHeight="1" x14ac:dyDescent="0.25">
      <c r="A20" s="306" t="s">
        <v>490</v>
      </c>
      <c r="B20" s="306"/>
      <c r="C20" s="306" t="s">
        <v>491</v>
      </c>
      <c r="D20" s="306"/>
      <c r="E20" s="306"/>
      <c r="F20" s="546" t="s">
        <v>492</v>
      </c>
      <c r="G20" s="546"/>
      <c r="H20" s="546"/>
      <c r="J20" s="141"/>
    </row>
  </sheetData>
  <mergeCells count="22">
    <mergeCell ref="J11:M11"/>
    <mergeCell ref="A12:B12"/>
    <mergeCell ref="C12:E12"/>
    <mergeCell ref="F12:H12"/>
    <mergeCell ref="A20:B20"/>
    <mergeCell ref="C20:E20"/>
    <mergeCell ref="F20:H20"/>
    <mergeCell ref="A8:D8"/>
    <mergeCell ref="E8:H8"/>
    <mergeCell ref="A9:C11"/>
    <mergeCell ref="D9:H9"/>
    <mergeCell ref="D10:E10"/>
    <mergeCell ref="F10:G10"/>
    <mergeCell ref="D11:E11"/>
    <mergeCell ref="F11:G11"/>
    <mergeCell ref="A7:F7"/>
    <mergeCell ref="G7:H7"/>
    <mergeCell ref="B1:G2"/>
    <mergeCell ref="H1:H4"/>
    <mergeCell ref="B3:G4"/>
    <mergeCell ref="A5:H5"/>
    <mergeCell ref="A6:H6"/>
  </mergeCells>
  <printOptions horizontalCentered="1"/>
  <pageMargins left="1.1023622047244095" right="0.70866141732283472" top="0.74803149606299213" bottom="0.74803149606299213" header="0.31496062992125984" footer="0.31496062992125984"/>
  <pageSetup scale="80" orientation="landscape"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F19D-49EA-419B-9920-2913A7719433}">
  <sheetPr>
    <pageSetUpPr fitToPage="1"/>
  </sheetPr>
  <dimension ref="A1:N88"/>
  <sheetViews>
    <sheetView showGridLines="0" view="pageBreakPreview" topLeftCell="A10" zoomScale="70" zoomScaleNormal="85" zoomScaleSheetLayoutView="70" workbookViewId="0">
      <selection activeCell="C16" sqref="C16"/>
    </sheetView>
  </sheetViews>
  <sheetFormatPr baseColWidth="10" defaultRowHeight="33" customHeight="1" x14ac:dyDescent="0.25"/>
  <cols>
    <col min="1" max="1" width="28.140625" style="196" customWidth="1"/>
    <col min="2" max="2" width="56.7109375" style="196" customWidth="1"/>
    <col min="3" max="3" width="24" style="196" customWidth="1"/>
    <col min="4" max="5" width="15.7109375" style="197" customWidth="1"/>
    <col min="6" max="6" width="15.42578125" style="197" customWidth="1"/>
    <col min="7" max="7" width="21.28515625" style="197" customWidth="1"/>
    <col min="8" max="8" width="21.42578125" style="196" customWidth="1"/>
    <col min="9" max="9" width="24.7109375" style="153" customWidth="1"/>
    <col min="10" max="10" width="19" style="153" hidden="1" customWidth="1"/>
    <col min="11" max="11" width="11.42578125" style="153"/>
    <col min="12" max="12" width="25.42578125" style="153" hidden="1" customWidth="1"/>
    <col min="13" max="13" width="24" style="153" hidden="1" customWidth="1"/>
    <col min="14" max="14" width="28.42578125" style="153" hidden="1" customWidth="1"/>
    <col min="15" max="256" width="11.42578125" style="153"/>
    <col min="257" max="257" width="28.140625" style="153" customWidth="1"/>
    <col min="258" max="258" width="56.7109375" style="153" customWidth="1"/>
    <col min="259" max="259" width="24" style="153" customWidth="1"/>
    <col min="260" max="261" width="15.7109375" style="153" customWidth="1"/>
    <col min="262" max="262" width="15.42578125" style="153" customWidth="1"/>
    <col min="263" max="263" width="21.28515625" style="153" customWidth="1"/>
    <col min="264" max="264" width="21.42578125" style="153" customWidth="1"/>
    <col min="265" max="265" width="24.7109375" style="153" customWidth="1"/>
    <col min="266" max="266" width="0" style="153" hidden="1" customWidth="1"/>
    <col min="267" max="267" width="11.42578125" style="153"/>
    <col min="268" max="270" width="0" style="153" hidden="1" customWidth="1"/>
    <col min="271" max="512" width="11.42578125" style="153"/>
    <col min="513" max="513" width="28.140625" style="153" customWidth="1"/>
    <col min="514" max="514" width="56.7109375" style="153" customWidth="1"/>
    <col min="515" max="515" width="24" style="153" customWidth="1"/>
    <col min="516" max="517" width="15.7109375" style="153" customWidth="1"/>
    <col min="518" max="518" width="15.42578125" style="153" customWidth="1"/>
    <col min="519" max="519" width="21.28515625" style="153" customWidth="1"/>
    <col min="520" max="520" width="21.42578125" style="153" customWidth="1"/>
    <col min="521" max="521" width="24.7109375" style="153" customWidth="1"/>
    <col min="522" max="522" width="0" style="153" hidden="1" customWidth="1"/>
    <col min="523" max="523" width="11.42578125" style="153"/>
    <col min="524" max="526" width="0" style="153" hidden="1" customWidth="1"/>
    <col min="527" max="768" width="11.42578125" style="153"/>
    <col min="769" max="769" width="28.140625" style="153" customWidth="1"/>
    <col min="770" max="770" width="56.7109375" style="153" customWidth="1"/>
    <col min="771" max="771" width="24" style="153" customWidth="1"/>
    <col min="772" max="773" width="15.7109375" style="153" customWidth="1"/>
    <col min="774" max="774" width="15.42578125" style="153" customWidth="1"/>
    <col min="775" max="775" width="21.28515625" style="153" customWidth="1"/>
    <col min="776" max="776" width="21.42578125" style="153" customWidth="1"/>
    <col min="777" max="777" width="24.7109375" style="153" customWidth="1"/>
    <col min="778" max="778" width="0" style="153" hidden="1" customWidth="1"/>
    <col min="779" max="779" width="11.42578125" style="153"/>
    <col min="780" max="782" width="0" style="153" hidden="1" customWidth="1"/>
    <col min="783" max="1024" width="11.42578125" style="153"/>
    <col min="1025" max="1025" width="28.140625" style="153" customWidth="1"/>
    <col min="1026" max="1026" width="56.7109375" style="153" customWidth="1"/>
    <col min="1027" max="1027" width="24" style="153" customWidth="1"/>
    <col min="1028" max="1029" width="15.7109375" style="153" customWidth="1"/>
    <col min="1030" max="1030" width="15.42578125" style="153" customWidth="1"/>
    <col min="1031" max="1031" width="21.28515625" style="153" customWidth="1"/>
    <col min="1032" max="1032" width="21.42578125" style="153" customWidth="1"/>
    <col min="1033" max="1033" width="24.7109375" style="153" customWidth="1"/>
    <col min="1034" max="1034" width="0" style="153" hidden="1" customWidth="1"/>
    <col min="1035" max="1035" width="11.42578125" style="153"/>
    <col min="1036" max="1038" width="0" style="153" hidden="1" customWidth="1"/>
    <col min="1039" max="1280" width="11.42578125" style="153"/>
    <col min="1281" max="1281" width="28.140625" style="153" customWidth="1"/>
    <col min="1282" max="1282" width="56.7109375" style="153" customWidth="1"/>
    <col min="1283" max="1283" width="24" style="153" customWidth="1"/>
    <col min="1284" max="1285" width="15.7109375" style="153" customWidth="1"/>
    <col min="1286" max="1286" width="15.42578125" style="153" customWidth="1"/>
    <col min="1287" max="1287" width="21.28515625" style="153" customWidth="1"/>
    <col min="1288" max="1288" width="21.42578125" style="153" customWidth="1"/>
    <col min="1289" max="1289" width="24.7109375" style="153" customWidth="1"/>
    <col min="1290" max="1290" width="0" style="153" hidden="1" customWidth="1"/>
    <col min="1291" max="1291" width="11.42578125" style="153"/>
    <col min="1292" max="1294" width="0" style="153" hidden="1" customWidth="1"/>
    <col min="1295" max="1536" width="11.42578125" style="153"/>
    <col min="1537" max="1537" width="28.140625" style="153" customWidth="1"/>
    <col min="1538" max="1538" width="56.7109375" style="153" customWidth="1"/>
    <col min="1539" max="1539" width="24" style="153" customWidth="1"/>
    <col min="1540" max="1541" width="15.7109375" style="153" customWidth="1"/>
    <col min="1542" max="1542" width="15.42578125" style="153" customWidth="1"/>
    <col min="1543" max="1543" width="21.28515625" style="153" customWidth="1"/>
    <col min="1544" max="1544" width="21.42578125" style="153" customWidth="1"/>
    <col min="1545" max="1545" width="24.7109375" style="153" customWidth="1"/>
    <col min="1546" max="1546" width="0" style="153" hidden="1" customWidth="1"/>
    <col min="1547" max="1547" width="11.42578125" style="153"/>
    <col min="1548" max="1550" width="0" style="153" hidden="1" customWidth="1"/>
    <col min="1551" max="1792" width="11.42578125" style="153"/>
    <col min="1793" max="1793" width="28.140625" style="153" customWidth="1"/>
    <col min="1794" max="1794" width="56.7109375" style="153" customWidth="1"/>
    <col min="1795" max="1795" width="24" style="153" customWidth="1"/>
    <col min="1796" max="1797" width="15.7109375" style="153" customWidth="1"/>
    <col min="1798" max="1798" width="15.42578125" style="153" customWidth="1"/>
    <col min="1799" max="1799" width="21.28515625" style="153" customWidth="1"/>
    <col min="1800" max="1800" width="21.42578125" style="153" customWidth="1"/>
    <col min="1801" max="1801" width="24.7109375" style="153" customWidth="1"/>
    <col min="1802" max="1802" width="0" style="153" hidden="1" customWidth="1"/>
    <col min="1803" max="1803" width="11.42578125" style="153"/>
    <col min="1804" max="1806" width="0" style="153" hidden="1" customWidth="1"/>
    <col min="1807" max="2048" width="11.42578125" style="153"/>
    <col min="2049" max="2049" width="28.140625" style="153" customWidth="1"/>
    <col min="2050" max="2050" width="56.7109375" style="153" customWidth="1"/>
    <col min="2051" max="2051" width="24" style="153" customWidth="1"/>
    <col min="2052" max="2053" width="15.7109375" style="153" customWidth="1"/>
    <col min="2054" max="2054" width="15.42578125" style="153" customWidth="1"/>
    <col min="2055" max="2055" width="21.28515625" style="153" customWidth="1"/>
    <col min="2056" max="2056" width="21.42578125" style="153" customWidth="1"/>
    <col min="2057" max="2057" width="24.7109375" style="153" customWidth="1"/>
    <col min="2058" max="2058" width="0" style="153" hidden="1" customWidth="1"/>
    <col min="2059" max="2059" width="11.42578125" style="153"/>
    <col min="2060" max="2062" width="0" style="153" hidden="1" customWidth="1"/>
    <col min="2063" max="2304" width="11.42578125" style="153"/>
    <col min="2305" max="2305" width="28.140625" style="153" customWidth="1"/>
    <col min="2306" max="2306" width="56.7109375" style="153" customWidth="1"/>
    <col min="2307" max="2307" width="24" style="153" customWidth="1"/>
    <col min="2308" max="2309" width="15.7109375" style="153" customWidth="1"/>
    <col min="2310" max="2310" width="15.42578125" style="153" customWidth="1"/>
    <col min="2311" max="2311" width="21.28515625" style="153" customWidth="1"/>
    <col min="2312" max="2312" width="21.42578125" style="153" customWidth="1"/>
    <col min="2313" max="2313" width="24.7109375" style="153" customWidth="1"/>
    <col min="2314" max="2314" width="0" style="153" hidden="1" customWidth="1"/>
    <col min="2315" max="2315" width="11.42578125" style="153"/>
    <col min="2316" max="2318" width="0" style="153" hidden="1" customWidth="1"/>
    <col min="2319" max="2560" width="11.42578125" style="153"/>
    <col min="2561" max="2561" width="28.140625" style="153" customWidth="1"/>
    <col min="2562" max="2562" width="56.7109375" style="153" customWidth="1"/>
    <col min="2563" max="2563" width="24" style="153" customWidth="1"/>
    <col min="2564" max="2565" width="15.7109375" style="153" customWidth="1"/>
    <col min="2566" max="2566" width="15.42578125" style="153" customWidth="1"/>
    <col min="2567" max="2567" width="21.28515625" style="153" customWidth="1"/>
    <col min="2568" max="2568" width="21.42578125" style="153" customWidth="1"/>
    <col min="2569" max="2569" width="24.7109375" style="153" customWidth="1"/>
    <col min="2570" max="2570" width="0" style="153" hidden="1" customWidth="1"/>
    <col min="2571" max="2571" width="11.42578125" style="153"/>
    <col min="2572" max="2574" width="0" style="153" hidden="1" customWidth="1"/>
    <col min="2575" max="2816" width="11.42578125" style="153"/>
    <col min="2817" max="2817" width="28.140625" style="153" customWidth="1"/>
    <col min="2818" max="2818" width="56.7109375" style="153" customWidth="1"/>
    <col min="2819" max="2819" width="24" style="153" customWidth="1"/>
    <col min="2820" max="2821" width="15.7109375" style="153" customWidth="1"/>
    <col min="2822" max="2822" width="15.42578125" style="153" customWidth="1"/>
    <col min="2823" max="2823" width="21.28515625" style="153" customWidth="1"/>
    <col min="2824" max="2824" width="21.42578125" style="153" customWidth="1"/>
    <col min="2825" max="2825" width="24.7109375" style="153" customWidth="1"/>
    <col min="2826" max="2826" width="0" style="153" hidden="1" customWidth="1"/>
    <col min="2827" max="2827" width="11.42578125" style="153"/>
    <col min="2828" max="2830" width="0" style="153" hidden="1" customWidth="1"/>
    <col min="2831" max="3072" width="11.42578125" style="153"/>
    <col min="3073" max="3073" width="28.140625" style="153" customWidth="1"/>
    <col min="3074" max="3074" width="56.7109375" style="153" customWidth="1"/>
    <col min="3075" max="3075" width="24" style="153" customWidth="1"/>
    <col min="3076" max="3077" width="15.7109375" style="153" customWidth="1"/>
    <col min="3078" max="3078" width="15.42578125" style="153" customWidth="1"/>
    <col min="3079" max="3079" width="21.28515625" style="153" customWidth="1"/>
    <col min="3080" max="3080" width="21.42578125" style="153" customWidth="1"/>
    <col min="3081" max="3081" width="24.7109375" style="153" customWidth="1"/>
    <col min="3082" max="3082" width="0" style="153" hidden="1" customWidth="1"/>
    <col min="3083" max="3083" width="11.42578125" style="153"/>
    <col min="3084" max="3086" width="0" style="153" hidden="1" customWidth="1"/>
    <col min="3087" max="3328" width="11.42578125" style="153"/>
    <col min="3329" max="3329" width="28.140625" style="153" customWidth="1"/>
    <col min="3330" max="3330" width="56.7109375" style="153" customWidth="1"/>
    <col min="3331" max="3331" width="24" style="153" customWidth="1"/>
    <col min="3332" max="3333" width="15.7109375" style="153" customWidth="1"/>
    <col min="3334" max="3334" width="15.42578125" style="153" customWidth="1"/>
    <col min="3335" max="3335" width="21.28515625" style="153" customWidth="1"/>
    <col min="3336" max="3336" width="21.42578125" style="153" customWidth="1"/>
    <col min="3337" max="3337" width="24.7109375" style="153" customWidth="1"/>
    <col min="3338" max="3338" width="0" style="153" hidden="1" customWidth="1"/>
    <col min="3339" max="3339" width="11.42578125" style="153"/>
    <col min="3340" max="3342" width="0" style="153" hidden="1" customWidth="1"/>
    <col min="3343" max="3584" width="11.42578125" style="153"/>
    <col min="3585" max="3585" width="28.140625" style="153" customWidth="1"/>
    <col min="3586" max="3586" width="56.7109375" style="153" customWidth="1"/>
    <col min="3587" max="3587" width="24" style="153" customWidth="1"/>
    <col min="3588" max="3589" width="15.7109375" style="153" customWidth="1"/>
    <col min="3590" max="3590" width="15.42578125" style="153" customWidth="1"/>
    <col min="3591" max="3591" width="21.28515625" style="153" customWidth="1"/>
    <col min="3592" max="3592" width="21.42578125" style="153" customWidth="1"/>
    <col min="3593" max="3593" width="24.7109375" style="153" customWidth="1"/>
    <col min="3594" max="3594" width="0" style="153" hidden="1" customWidth="1"/>
    <col min="3595" max="3595" width="11.42578125" style="153"/>
    <col min="3596" max="3598" width="0" style="153" hidden="1" customWidth="1"/>
    <col min="3599" max="3840" width="11.42578125" style="153"/>
    <col min="3841" max="3841" width="28.140625" style="153" customWidth="1"/>
    <col min="3842" max="3842" width="56.7109375" style="153" customWidth="1"/>
    <col min="3843" max="3843" width="24" style="153" customWidth="1"/>
    <col min="3844" max="3845" width="15.7109375" style="153" customWidth="1"/>
    <col min="3846" max="3846" width="15.42578125" style="153" customWidth="1"/>
    <col min="3847" max="3847" width="21.28515625" style="153" customWidth="1"/>
    <col min="3848" max="3848" width="21.42578125" style="153" customWidth="1"/>
    <col min="3849" max="3849" width="24.7109375" style="153" customWidth="1"/>
    <col min="3850" max="3850" width="0" style="153" hidden="1" customWidth="1"/>
    <col min="3851" max="3851" width="11.42578125" style="153"/>
    <col min="3852" max="3854" width="0" style="153" hidden="1" customWidth="1"/>
    <col min="3855" max="4096" width="11.42578125" style="153"/>
    <col min="4097" max="4097" width="28.140625" style="153" customWidth="1"/>
    <col min="4098" max="4098" width="56.7109375" style="153" customWidth="1"/>
    <col min="4099" max="4099" width="24" style="153" customWidth="1"/>
    <col min="4100" max="4101" width="15.7109375" style="153" customWidth="1"/>
    <col min="4102" max="4102" width="15.42578125" style="153" customWidth="1"/>
    <col min="4103" max="4103" width="21.28515625" style="153" customWidth="1"/>
    <col min="4104" max="4104" width="21.42578125" style="153" customWidth="1"/>
    <col min="4105" max="4105" width="24.7109375" style="153" customWidth="1"/>
    <col min="4106" max="4106" width="0" style="153" hidden="1" customWidth="1"/>
    <col min="4107" max="4107" width="11.42578125" style="153"/>
    <col min="4108" max="4110" width="0" style="153" hidden="1" customWidth="1"/>
    <col min="4111" max="4352" width="11.42578125" style="153"/>
    <col min="4353" max="4353" width="28.140625" style="153" customWidth="1"/>
    <col min="4354" max="4354" width="56.7109375" style="153" customWidth="1"/>
    <col min="4355" max="4355" width="24" style="153" customWidth="1"/>
    <col min="4356" max="4357" width="15.7109375" style="153" customWidth="1"/>
    <col min="4358" max="4358" width="15.42578125" style="153" customWidth="1"/>
    <col min="4359" max="4359" width="21.28515625" style="153" customWidth="1"/>
    <col min="4360" max="4360" width="21.42578125" style="153" customWidth="1"/>
    <col min="4361" max="4361" width="24.7109375" style="153" customWidth="1"/>
    <col min="4362" max="4362" width="0" style="153" hidden="1" customWidth="1"/>
    <col min="4363" max="4363" width="11.42578125" style="153"/>
    <col min="4364" max="4366" width="0" style="153" hidden="1" customWidth="1"/>
    <col min="4367" max="4608" width="11.42578125" style="153"/>
    <col min="4609" max="4609" width="28.140625" style="153" customWidth="1"/>
    <col min="4610" max="4610" width="56.7109375" style="153" customWidth="1"/>
    <col min="4611" max="4611" width="24" style="153" customWidth="1"/>
    <col min="4612" max="4613" width="15.7109375" style="153" customWidth="1"/>
    <col min="4614" max="4614" width="15.42578125" style="153" customWidth="1"/>
    <col min="4615" max="4615" width="21.28515625" style="153" customWidth="1"/>
    <col min="4616" max="4616" width="21.42578125" style="153" customWidth="1"/>
    <col min="4617" max="4617" width="24.7109375" style="153" customWidth="1"/>
    <col min="4618" max="4618" width="0" style="153" hidden="1" customWidth="1"/>
    <col min="4619" max="4619" width="11.42578125" style="153"/>
    <col min="4620" max="4622" width="0" style="153" hidden="1" customWidth="1"/>
    <col min="4623" max="4864" width="11.42578125" style="153"/>
    <col min="4865" max="4865" width="28.140625" style="153" customWidth="1"/>
    <col min="4866" max="4866" width="56.7109375" style="153" customWidth="1"/>
    <col min="4867" max="4867" width="24" style="153" customWidth="1"/>
    <col min="4868" max="4869" width="15.7109375" style="153" customWidth="1"/>
    <col min="4870" max="4870" width="15.42578125" style="153" customWidth="1"/>
    <col min="4871" max="4871" width="21.28515625" style="153" customWidth="1"/>
    <col min="4872" max="4872" width="21.42578125" style="153" customWidth="1"/>
    <col min="4873" max="4873" width="24.7109375" style="153" customWidth="1"/>
    <col min="4874" max="4874" width="0" style="153" hidden="1" customWidth="1"/>
    <col min="4875" max="4875" width="11.42578125" style="153"/>
    <col min="4876" max="4878" width="0" style="153" hidden="1" customWidth="1"/>
    <col min="4879" max="5120" width="11.42578125" style="153"/>
    <col min="5121" max="5121" width="28.140625" style="153" customWidth="1"/>
    <col min="5122" max="5122" width="56.7109375" style="153" customWidth="1"/>
    <col min="5123" max="5123" width="24" style="153" customWidth="1"/>
    <col min="5124" max="5125" width="15.7109375" style="153" customWidth="1"/>
    <col min="5126" max="5126" width="15.42578125" style="153" customWidth="1"/>
    <col min="5127" max="5127" width="21.28515625" style="153" customWidth="1"/>
    <col min="5128" max="5128" width="21.42578125" style="153" customWidth="1"/>
    <col min="5129" max="5129" width="24.7109375" style="153" customWidth="1"/>
    <col min="5130" max="5130" width="0" style="153" hidden="1" customWidth="1"/>
    <col min="5131" max="5131" width="11.42578125" style="153"/>
    <col min="5132" max="5134" width="0" style="153" hidden="1" customWidth="1"/>
    <col min="5135" max="5376" width="11.42578125" style="153"/>
    <col min="5377" max="5377" width="28.140625" style="153" customWidth="1"/>
    <col min="5378" max="5378" width="56.7109375" style="153" customWidth="1"/>
    <col min="5379" max="5379" width="24" style="153" customWidth="1"/>
    <col min="5380" max="5381" width="15.7109375" style="153" customWidth="1"/>
    <col min="5382" max="5382" width="15.42578125" style="153" customWidth="1"/>
    <col min="5383" max="5383" width="21.28515625" style="153" customWidth="1"/>
    <col min="5384" max="5384" width="21.42578125" style="153" customWidth="1"/>
    <col min="5385" max="5385" width="24.7109375" style="153" customWidth="1"/>
    <col min="5386" max="5386" width="0" style="153" hidden="1" customWidth="1"/>
    <col min="5387" max="5387" width="11.42578125" style="153"/>
    <col min="5388" max="5390" width="0" style="153" hidden="1" customWidth="1"/>
    <col min="5391" max="5632" width="11.42578125" style="153"/>
    <col min="5633" max="5633" width="28.140625" style="153" customWidth="1"/>
    <col min="5634" max="5634" width="56.7109375" style="153" customWidth="1"/>
    <col min="5635" max="5635" width="24" style="153" customWidth="1"/>
    <col min="5636" max="5637" width="15.7109375" style="153" customWidth="1"/>
    <col min="5638" max="5638" width="15.42578125" style="153" customWidth="1"/>
    <col min="5639" max="5639" width="21.28515625" style="153" customWidth="1"/>
    <col min="5640" max="5640" width="21.42578125" style="153" customWidth="1"/>
    <col min="5641" max="5641" width="24.7109375" style="153" customWidth="1"/>
    <col min="5642" max="5642" width="0" style="153" hidden="1" customWidth="1"/>
    <col min="5643" max="5643" width="11.42578125" style="153"/>
    <col min="5644" max="5646" width="0" style="153" hidden="1" customWidth="1"/>
    <col min="5647" max="5888" width="11.42578125" style="153"/>
    <col min="5889" max="5889" width="28.140625" style="153" customWidth="1"/>
    <col min="5890" max="5890" width="56.7109375" style="153" customWidth="1"/>
    <col min="5891" max="5891" width="24" style="153" customWidth="1"/>
    <col min="5892" max="5893" width="15.7109375" style="153" customWidth="1"/>
    <col min="5894" max="5894" width="15.42578125" style="153" customWidth="1"/>
    <col min="5895" max="5895" width="21.28515625" style="153" customWidth="1"/>
    <col min="5896" max="5896" width="21.42578125" style="153" customWidth="1"/>
    <col min="5897" max="5897" width="24.7109375" style="153" customWidth="1"/>
    <col min="5898" max="5898" width="0" style="153" hidden="1" customWidth="1"/>
    <col min="5899" max="5899" width="11.42578125" style="153"/>
    <col min="5900" max="5902" width="0" style="153" hidden="1" customWidth="1"/>
    <col min="5903" max="6144" width="11.42578125" style="153"/>
    <col min="6145" max="6145" width="28.140625" style="153" customWidth="1"/>
    <col min="6146" max="6146" width="56.7109375" style="153" customWidth="1"/>
    <col min="6147" max="6147" width="24" style="153" customWidth="1"/>
    <col min="6148" max="6149" width="15.7109375" style="153" customWidth="1"/>
    <col min="6150" max="6150" width="15.42578125" style="153" customWidth="1"/>
    <col min="6151" max="6151" width="21.28515625" style="153" customWidth="1"/>
    <col min="6152" max="6152" width="21.42578125" style="153" customWidth="1"/>
    <col min="6153" max="6153" width="24.7109375" style="153" customWidth="1"/>
    <col min="6154" max="6154" width="0" style="153" hidden="1" customWidth="1"/>
    <col min="6155" max="6155" width="11.42578125" style="153"/>
    <col min="6156" max="6158" width="0" style="153" hidden="1" customWidth="1"/>
    <col min="6159" max="6400" width="11.42578125" style="153"/>
    <col min="6401" max="6401" width="28.140625" style="153" customWidth="1"/>
    <col min="6402" max="6402" width="56.7109375" style="153" customWidth="1"/>
    <col min="6403" max="6403" width="24" style="153" customWidth="1"/>
    <col min="6404" max="6405" width="15.7109375" style="153" customWidth="1"/>
    <col min="6406" max="6406" width="15.42578125" style="153" customWidth="1"/>
    <col min="6407" max="6407" width="21.28515625" style="153" customWidth="1"/>
    <col min="6408" max="6408" width="21.42578125" style="153" customWidth="1"/>
    <col min="6409" max="6409" width="24.7109375" style="153" customWidth="1"/>
    <col min="6410" max="6410" width="0" style="153" hidden="1" customWidth="1"/>
    <col min="6411" max="6411" width="11.42578125" style="153"/>
    <col min="6412" max="6414" width="0" style="153" hidden="1" customWidth="1"/>
    <col min="6415" max="6656" width="11.42578125" style="153"/>
    <col min="6657" max="6657" width="28.140625" style="153" customWidth="1"/>
    <col min="6658" max="6658" width="56.7109375" style="153" customWidth="1"/>
    <col min="6659" max="6659" width="24" style="153" customWidth="1"/>
    <col min="6660" max="6661" width="15.7109375" style="153" customWidth="1"/>
    <col min="6662" max="6662" width="15.42578125" style="153" customWidth="1"/>
    <col min="6663" max="6663" width="21.28515625" style="153" customWidth="1"/>
    <col min="6664" max="6664" width="21.42578125" style="153" customWidth="1"/>
    <col min="6665" max="6665" width="24.7109375" style="153" customWidth="1"/>
    <col min="6666" max="6666" width="0" style="153" hidden="1" customWidth="1"/>
    <col min="6667" max="6667" width="11.42578125" style="153"/>
    <col min="6668" max="6670" width="0" style="153" hidden="1" customWidth="1"/>
    <col min="6671" max="6912" width="11.42578125" style="153"/>
    <col min="6913" max="6913" width="28.140625" style="153" customWidth="1"/>
    <col min="6914" max="6914" width="56.7109375" style="153" customWidth="1"/>
    <col min="6915" max="6915" width="24" style="153" customWidth="1"/>
    <col min="6916" max="6917" width="15.7109375" style="153" customWidth="1"/>
    <col min="6918" max="6918" width="15.42578125" style="153" customWidth="1"/>
    <col min="6919" max="6919" width="21.28515625" style="153" customWidth="1"/>
    <col min="6920" max="6920" width="21.42578125" style="153" customWidth="1"/>
    <col min="6921" max="6921" width="24.7109375" style="153" customWidth="1"/>
    <col min="6922" max="6922" width="0" style="153" hidden="1" customWidth="1"/>
    <col min="6923" max="6923" width="11.42578125" style="153"/>
    <col min="6924" max="6926" width="0" style="153" hidden="1" customWidth="1"/>
    <col min="6927" max="7168" width="11.42578125" style="153"/>
    <col min="7169" max="7169" width="28.140625" style="153" customWidth="1"/>
    <col min="7170" max="7170" width="56.7109375" style="153" customWidth="1"/>
    <col min="7171" max="7171" width="24" style="153" customWidth="1"/>
    <col min="7172" max="7173" width="15.7109375" style="153" customWidth="1"/>
    <col min="7174" max="7174" width="15.42578125" style="153" customWidth="1"/>
    <col min="7175" max="7175" width="21.28515625" style="153" customWidth="1"/>
    <col min="7176" max="7176" width="21.42578125" style="153" customWidth="1"/>
    <col min="7177" max="7177" width="24.7109375" style="153" customWidth="1"/>
    <col min="7178" max="7178" width="0" style="153" hidden="1" customWidth="1"/>
    <col min="7179" max="7179" width="11.42578125" style="153"/>
    <col min="7180" max="7182" width="0" style="153" hidden="1" customWidth="1"/>
    <col min="7183" max="7424" width="11.42578125" style="153"/>
    <col min="7425" max="7425" width="28.140625" style="153" customWidth="1"/>
    <col min="7426" max="7426" width="56.7109375" style="153" customWidth="1"/>
    <col min="7427" max="7427" width="24" style="153" customWidth="1"/>
    <col min="7428" max="7429" width="15.7109375" style="153" customWidth="1"/>
    <col min="7430" max="7430" width="15.42578125" style="153" customWidth="1"/>
    <col min="7431" max="7431" width="21.28515625" style="153" customWidth="1"/>
    <col min="7432" max="7432" width="21.42578125" style="153" customWidth="1"/>
    <col min="7433" max="7433" width="24.7109375" style="153" customWidth="1"/>
    <col min="7434" max="7434" width="0" style="153" hidden="1" customWidth="1"/>
    <col min="7435" max="7435" width="11.42578125" style="153"/>
    <col min="7436" max="7438" width="0" style="153" hidden="1" customWidth="1"/>
    <col min="7439" max="7680" width="11.42578125" style="153"/>
    <col min="7681" max="7681" width="28.140625" style="153" customWidth="1"/>
    <col min="7682" max="7682" width="56.7109375" style="153" customWidth="1"/>
    <col min="7683" max="7683" width="24" style="153" customWidth="1"/>
    <col min="7684" max="7685" width="15.7109375" style="153" customWidth="1"/>
    <col min="7686" max="7686" width="15.42578125" style="153" customWidth="1"/>
    <col min="7687" max="7687" width="21.28515625" style="153" customWidth="1"/>
    <col min="7688" max="7688" width="21.42578125" style="153" customWidth="1"/>
    <col min="7689" max="7689" width="24.7109375" style="153" customWidth="1"/>
    <col min="7690" max="7690" width="0" style="153" hidden="1" customWidth="1"/>
    <col min="7691" max="7691" width="11.42578125" style="153"/>
    <col min="7692" max="7694" width="0" style="153" hidden="1" customWidth="1"/>
    <col min="7695" max="7936" width="11.42578125" style="153"/>
    <col min="7937" max="7937" width="28.140625" style="153" customWidth="1"/>
    <col min="7938" max="7938" width="56.7109375" style="153" customWidth="1"/>
    <col min="7939" max="7939" width="24" style="153" customWidth="1"/>
    <col min="7940" max="7941" width="15.7109375" style="153" customWidth="1"/>
    <col min="7942" max="7942" width="15.42578125" style="153" customWidth="1"/>
    <col min="7943" max="7943" width="21.28515625" style="153" customWidth="1"/>
    <col min="7944" max="7944" width="21.42578125" style="153" customWidth="1"/>
    <col min="7945" max="7945" width="24.7109375" style="153" customWidth="1"/>
    <col min="7946" max="7946" width="0" style="153" hidden="1" customWidth="1"/>
    <col min="7947" max="7947" width="11.42578125" style="153"/>
    <col min="7948" max="7950" width="0" style="153" hidden="1" customWidth="1"/>
    <col min="7951" max="8192" width="11.42578125" style="153"/>
    <col min="8193" max="8193" width="28.140625" style="153" customWidth="1"/>
    <col min="8194" max="8194" width="56.7109375" style="153" customWidth="1"/>
    <col min="8195" max="8195" width="24" style="153" customWidth="1"/>
    <col min="8196" max="8197" width="15.7109375" style="153" customWidth="1"/>
    <col min="8198" max="8198" width="15.42578125" style="153" customWidth="1"/>
    <col min="8199" max="8199" width="21.28515625" style="153" customWidth="1"/>
    <col min="8200" max="8200" width="21.42578125" style="153" customWidth="1"/>
    <col min="8201" max="8201" width="24.7109375" style="153" customWidth="1"/>
    <col min="8202" max="8202" width="0" style="153" hidden="1" customWidth="1"/>
    <col min="8203" max="8203" width="11.42578125" style="153"/>
    <col min="8204" max="8206" width="0" style="153" hidden="1" customWidth="1"/>
    <col min="8207" max="8448" width="11.42578125" style="153"/>
    <col min="8449" max="8449" width="28.140625" style="153" customWidth="1"/>
    <col min="8450" max="8450" width="56.7109375" style="153" customWidth="1"/>
    <col min="8451" max="8451" width="24" style="153" customWidth="1"/>
    <col min="8452" max="8453" width="15.7109375" style="153" customWidth="1"/>
    <col min="8454" max="8454" width="15.42578125" style="153" customWidth="1"/>
    <col min="8455" max="8455" width="21.28515625" style="153" customWidth="1"/>
    <col min="8456" max="8456" width="21.42578125" style="153" customWidth="1"/>
    <col min="8457" max="8457" width="24.7109375" style="153" customWidth="1"/>
    <col min="8458" max="8458" width="0" style="153" hidden="1" customWidth="1"/>
    <col min="8459" max="8459" width="11.42578125" style="153"/>
    <col min="8460" max="8462" width="0" style="153" hidden="1" customWidth="1"/>
    <col min="8463" max="8704" width="11.42578125" style="153"/>
    <col min="8705" max="8705" width="28.140625" style="153" customWidth="1"/>
    <col min="8706" max="8706" width="56.7109375" style="153" customWidth="1"/>
    <col min="8707" max="8707" width="24" style="153" customWidth="1"/>
    <col min="8708" max="8709" width="15.7109375" style="153" customWidth="1"/>
    <col min="8710" max="8710" width="15.42578125" style="153" customWidth="1"/>
    <col min="8711" max="8711" width="21.28515625" style="153" customWidth="1"/>
    <col min="8712" max="8712" width="21.42578125" style="153" customWidth="1"/>
    <col min="8713" max="8713" width="24.7109375" style="153" customWidth="1"/>
    <col min="8714" max="8714" width="0" style="153" hidden="1" customWidth="1"/>
    <col min="8715" max="8715" width="11.42578125" style="153"/>
    <col min="8716" max="8718" width="0" style="153" hidden="1" customWidth="1"/>
    <col min="8719" max="8960" width="11.42578125" style="153"/>
    <col min="8961" max="8961" width="28.140625" style="153" customWidth="1"/>
    <col min="8962" max="8962" width="56.7109375" style="153" customWidth="1"/>
    <col min="8963" max="8963" width="24" style="153" customWidth="1"/>
    <col min="8964" max="8965" width="15.7109375" style="153" customWidth="1"/>
    <col min="8966" max="8966" width="15.42578125" style="153" customWidth="1"/>
    <col min="8967" max="8967" width="21.28515625" style="153" customWidth="1"/>
    <col min="8968" max="8968" width="21.42578125" style="153" customWidth="1"/>
    <col min="8969" max="8969" width="24.7109375" style="153" customWidth="1"/>
    <col min="8970" max="8970" width="0" style="153" hidden="1" customWidth="1"/>
    <col min="8971" max="8971" width="11.42578125" style="153"/>
    <col min="8972" max="8974" width="0" style="153" hidden="1" customWidth="1"/>
    <col min="8975" max="9216" width="11.42578125" style="153"/>
    <col min="9217" max="9217" width="28.140625" style="153" customWidth="1"/>
    <col min="9218" max="9218" width="56.7109375" style="153" customWidth="1"/>
    <col min="9219" max="9219" width="24" style="153" customWidth="1"/>
    <col min="9220" max="9221" width="15.7109375" style="153" customWidth="1"/>
    <col min="9222" max="9222" width="15.42578125" style="153" customWidth="1"/>
    <col min="9223" max="9223" width="21.28515625" style="153" customWidth="1"/>
    <col min="9224" max="9224" width="21.42578125" style="153" customWidth="1"/>
    <col min="9225" max="9225" width="24.7109375" style="153" customWidth="1"/>
    <col min="9226" max="9226" width="0" style="153" hidden="1" customWidth="1"/>
    <col min="9227" max="9227" width="11.42578125" style="153"/>
    <col min="9228" max="9230" width="0" style="153" hidden="1" customWidth="1"/>
    <col min="9231" max="9472" width="11.42578125" style="153"/>
    <col min="9473" max="9473" width="28.140625" style="153" customWidth="1"/>
    <col min="9474" max="9474" width="56.7109375" style="153" customWidth="1"/>
    <col min="9475" max="9475" width="24" style="153" customWidth="1"/>
    <col min="9476" max="9477" width="15.7109375" style="153" customWidth="1"/>
    <col min="9478" max="9478" width="15.42578125" style="153" customWidth="1"/>
    <col min="9479" max="9479" width="21.28515625" style="153" customWidth="1"/>
    <col min="9480" max="9480" width="21.42578125" style="153" customWidth="1"/>
    <col min="9481" max="9481" width="24.7109375" style="153" customWidth="1"/>
    <col min="9482" max="9482" width="0" style="153" hidden="1" customWidth="1"/>
    <col min="9483" max="9483" width="11.42578125" style="153"/>
    <col min="9484" max="9486" width="0" style="153" hidden="1" customWidth="1"/>
    <col min="9487" max="9728" width="11.42578125" style="153"/>
    <col min="9729" max="9729" width="28.140625" style="153" customWidth="1"/>
    <col min="9730" max="9730" width="56.7109375" style="153" customWidth="1"/>
    <col min="9731" max="9731" width="24" style="153" customWidth="1"/>
    <col min="9732" max="9733" width="15.7109375" style="153" customWidth="1"/>
    <col min="9734" max="9734" width="15.42578125" style="153" customWidth="1"/>
    <col min="9735" max="9735" width="21.28515625" style="153" customWidth="1"/>
    <col min="9736" max="9736" width="21.42578125" style="153" customWidth="1"/>
    <col min="9737" max="9737" width="24.7109375" style="153" customWidth="1"/>
    <col min="9738" max="9738" width="0" style="153" hidden="1" customWidth="1"/>
    <col min="9739" max="9739" width="11.42578125" style="153"/>
    <col min="9740" max="9742" width="0" style="153" hidden="1" customWidth="1"/>
    <col min="9743" max="9984" width="11.42578125" style="153"/>
    <col min="9985" max="9985" width="28.140625" style="153" customWidth="1"/>
    <col min="9986" max="9986" width="56.7109375" style="153" customWidth="1"/>
    <col min="9987" max="9987" width="24" style="153" customWidth="1"/>
    <col min="9988" max="9989" width="15.7109375" style="153" customWidth="1"/>
    <col min="9990" max="9990" width="15.42578125" style="153" customWidth="1"/>
    <col min="9991" max="9991" width="21.28515625" style="153" customWidth="1"/>
    <col min="9992" max="9992" width="21.42578125" style="153" customWidth="1"/>
    <col min="9993" max="9993" width="24.7109375" style="153" customWidth="1"/>
    <col min="9994" max="9994" width="0" style="153" hidden="1" customWidth="1"/>
    <col min="9995" max="9995" width="11.42578125" style="153"/>
    <col min="9996" max="9998" width="0" style="153" hidden="1" customWidth="1"/>
    <col min="9999" max="10240" width="11.42578125" style="153"/>
    <col min="10241" max="10241" width="28.140625" style="153" customWidth="1"/>
    <col min="10242" max="10242" width="56.7109375" style="153" customWidth="1"/>
    <col min="10243" max="10243" width="24" style="153" customWidth="1"/>
    <col min="10244" max="10245" width="15.7109375" style="153" customWidth="1"/>
    <col min="10246" max="10246" width="15.42578125" style="153" customWidth="1"/>
    <col min="10247" max="10247" width="21.28515625" style="153" customWidth="1"/>
    <col min="10248" max="10248" width="21.42578125" style="153" customWidth="1"/>
    <col min="10249" max="10249" width="24.7109375" style="153" customWidth="1"/>
    <col min="10250" max="10250" width="0" style="153" hidden="1" customWidth="1"/>
    <col min="10251" max="10251" width="11.42578125" style="153"/>
    <col min="10252" max="10254" width="0" style="153" hidden="1" customWidth="1"/>
    <col min="10255" max="10496" width="11.42578125" style="153"/>
    <col min="10497" max="10497" width="28.140625" style="153" customWidth="1"/>
    <col min="10498" max="10498" width="56.7109375" style="153" customWidth="1"/>
    <col min="10499" max="10499" width="24" style="153" customWidth="1"/>
    <col min="10500" max="10501" width="15.7109375" style="153" customWidth="1"/>
    <col min="10502" max="10502" width="15.42578125" style="153" customWidth="1"/>
    <col min="10503" max="10503" width="21.28515625" style="153" customWidth="1"/>
    <col min="10504" max="10504" width="21.42578125" style="153" customWidth="1"/>
    <col min="10505" max="10505" width="24.7109375" style="153" customWidth="1"/>
    <col min="10506" max="10506" width="0" style="153" hidden="1" customWidth="1"/>
    <col min="10507" max="10507" width="11.42578125" style="153"/>
    <col min="10508" max="10510" width="0" style="153" hidden="1" customWidth="1"/>
    <col min="10511" max="10752" width="11.42578125" style="153"/>
    <col min="10753" max="10753" width="28.140625" style="153" customWidth="1"/>
    <col min="10754" max="10754" width="56.7109375" style="153" customWidth="1"/>
    <col min="10755" max="10755" width="24" style="153" customWidth="1"/>
    <col min="10756" max="10757" width="15.7109375" style="153" customWidth="1"/>
    <col min="10758" max="10758" width="15.42578125" style="153" customWidth="1"/>
    <col min="10759" max="10759" width="21.28515625" style="153" customWidth="1"/>
    <col min="10760" max="10760" width="21.42578125" style="153" customWidth="1"/>
    <col min="10761" max="10761" width="24.7109375" style="153" customWidth="1"/>
    <col min="10762" max="10762" width="0" style="153" hidden="1" customWidth="1"/>
    <col min="10763" max="10763" width="11.42578125" style="153"/>
    <col min="10764" max="10766" width="0" style="153" hidden="1" customWidth="1"/>
    <col min="10767" max="11008" width="11.42578125" style="153"/>
    <col min="11009" max="11009" width="28.140625" style="153" customWidth="1"/>
    <col min="11010" max="11010" width="56.7109375" style="153" customWidth="1"/>
    <col min="11011" max="11011" width="24" style="153" customWidth="1"/>
    <col min="11012" max="11013" width="15.7109375" style="153" customWidth="1"/>
    <col min="11014" max="11014" width="15.42578125" style="153" customWidth="1"/>
    <col min="11015" max="11015" width="21.28515625" style="153" customWidth="1"/>
    <col min="11016" max="11016" width="21.42578125" style="153" customWidth="1"/>
    <col min="11017" max="11017" width="24.7109375" style="153" customWidth="1"/>
    <col min="11018" max="11018" width="0" style="153" hidden="1" customWidth="1"/>
    <col min="11019" max="11019" width="11.42578125" style="153"/>
    <col min="11020" max="11022" width="0" style="153" hidden="1" customWidth="1"/>
    <col min="11023" max="11264" width="11.42578125" style="153"/>
    <col min="11265" max="11265" width="28.140625" style="153" customWidth="1"/>
    <col min="11266" max="11266" width="56.7109375" style="153" customWidth="1"/>
    <col min="11267" max="11267" width="24" style="153" customWidth="1"/>
    <col min="11268" max="11269" width="15.7109375" style="153" customWidth="1"/>
    <col min="11270" max="11270" width="15.42578125" style="153" customWidth="1"/>
    <col min="11271" max="11271" width="21.28515625" style="153" customWidth="1"/>
    <col min="11272" max="11272" width="21.42578125" style="153" customWidth="1"/>
    <col min="11273" max="11273" width="24.7109375" style="153" customWidth="1"/>
    <col min="11274" max="11274" width="0" style="153" hidden="1" customWidth="1"/>
    <col min="11275" max="11275" width="11.42578125" style="153"/>
    <col min="11276" max="11278" width="0" style="153" hidden="1" customWidth="1"/>
    <col min="11279" max="11520" width="11.42578125" style="153"/>
    <col min="11521" max="11521" width="28.140625" style="153" customWidth="1"/>
    <col min="11522" max="11522" width="56.7109375" style="153" customWidth="1"/>
    <col min="11523" max="11523" width="24" style="153" customWidth="1"/>
    <col min="11524" max="11525" width="15.7109375" style="153" customWidth="1"/>
    <col min="11526" max="11526" width="15.42578125" style="153" customWidth="1"/>
    <col min="11527" max="11527" width="21.28515625" style="153" customWidth="1"/>
    <col min="11528" max="11528" width="21.42578125" style="153" customWidth="1"/>
    <col min="11529" max="11529" width="24.7109375" style="153" customWidth="1"/>
    <col min="11530" max="11530" width="0" style="153" hidden="1" customWidth="1"/>
    <col min="11531" max="11531" width="11.42578125" style="153"/>
    <col min="11532" max="11534" width="0" style="153" hidden="1" customWidth="1"/>
    <col min="11535" max="11776" width="11.42578125" style="153"/>
    <col min="11777" max="11777" width="28.140625" style="153" customWidth="1"/>
    <col min="11778" max="11778" width="56.7109375" style="153" customWidth="1"/>
    <col min="11779" max="11779" width="24" style="153" customWidth="1"/>
    <col min="11780" max="11781" width="15.7109375" style="153" customWidth="1"/>
    <col min="11782" max="11782" width="15.42578125" style="153" customWidth="1"/>
    <col min="11783" max="11783" width="21.28515625" style="153" customWidth="1"/>
    <col min="11784" max="11784" width="21.42578125" style="153" customWidth="1"/>
    <col min="11785" max="11785" width="24.7109375" style="153" customWidth="1"/>
    <col min="11786" max="11786" width="0" style="153" hidden="1" customWidth="1"/>
    <col min="11787" max="11787" width="11.42578125" style="153"/>
    <col min="11788" max="11790" width="0" style="153" hidden="1" customWidth="1"/>
    <col min="11791" max="12032" width="11.42578125" style="153"/>
    <col min="12033" max="12033" width="28.140625" style="153" customWidth="1"/>
    <col min="12034" max="12034" width="56.7109375" style="153" customWidth="1"/>
    <col min="12035" max="12035" width="24" style="153" customWidth="1"/>
    <col min="12036" max="12037" width="15.7109375" style="153" customWidth="1"/>
    <col min="12038" max="12038" width="15.42578125" style="153" customWidth="1"/>
    <col min="12039" max="12039" width="21.28515625" style="153" customWidth="1"/>
    <col min="12040" max="12040" width="21.42578125" style="153" customWidth="1"/>
    <col min="12041" max="12041" width="24.7109375" style="153" customWidth="1"/>
    <col min="12042" max="12042" width="0" style="153" hidden="1" customWidth="1"/>
    <col min="12043" max="12043" width="11.42578125" style="153"/>
    <col min="12044" max="12046" width="0" style="153" hidden="1" customWidth="1"/>
    <col min="12047" max="12288" width="11.42578125" style="153"/>
    <col min="12289" max="12289" width="28.140625" style="153" customWidth="1"/>
    <col min="12290" max="12290" width="56.7109375" style="153" customWidth="1"/>
    <col min="12291" max="12291" width="24" style="153" customWidth="1"/>
    <col min="12292" max="12293" width="15.7109375" style="153" customWidth="1"/>
    <col min="12294" max="12294" width="15.42578125" style="153" customWidth="1"/>
    <col min="12295" max="12295" width="21.28515625" style="153" customWidth="1"/>
    <col min="12296" max="12296" width="21.42578125" style="153" customWidth="1"/>
    <col min="12297" max="12297" width="24.7109375" style="153" customWidth="1"/>
    <col min="12298" max="12298" width="0" style="153" hidden="1" customWidth="1"/>
    <col min="12299" max="12299" width="11.42578125" style="153"/>
    <col min="12300" max="12302" width="0" style="153" hidden="1" customWidth="1"/>
    <col min="12303" max="12544" width="11.42578125" style="153"/>
    <col min="12545" max="12545" width="28.140625" style="153" customWidth="1"/>
    <col min="12546" max="12546" width="56.7109375" style="153" customWidth="1"/>
    <col min="12547" max="12547" width="24" style="153" customWidth="1"/>
    <col min="12548" max="12549" width="15.7109375" style="153" customWidth="1"/>
    <col min="12550" max="12550" width="15.42578125" style="153" customWidth="1"/>
    <col min="12551" max="12551" width="21.28515625" style="153" customWidth="1"/>
    <col min="12552" max="12552" width="21.42578125" style="153" customWidth="1"/>
    <col min="12553" max="12553" width="24.7109375" style="153" customWidth="1"/>
    <col min="12554" max="12554" width="0" style="153" hidden="1" customWidth="1"/>
    <col min="12555" max="12555" width="11.42578125" style="153"/>
    <col min="12556" max="12558" width="0" style="153" hidden="1" customWidth="1"/>
    <col min="12559" max="12800" width="11.42578125" style="153"/>
    <col min="12801" max="12801" width="28.140625" style="153" customWidth="1"/>
    <col min="12802" max="12802" width="56.7109375" style="153" customWidth="1"/>
    <col min="12803" max="12803" width="24" style="153" customWidth="1"/>
    <col min="12804" max="12805" width="15.7109375" style="153" customWidth="1"/>
    <col min="12806" max="12806" width="15.42578125" style="153" customWidth="1"/>
    <col min="12807" max="12807" width="21.28515625" style="153" customWidth="1"/>
    <col min="12808" max="12808" width="21.42578125" style="153" customWidth="1"/>
    <col min="12809" max="12809" width="24.7109375" style="153" customWidth="1"/>
    <col min="12810" max="12810" width="0" style="153" hidden="1" customWidth="1"/>
    <col min="12811" max="12811" width="11.42578125" style="153"/>
    <col min="12812" max="12814" width="0" style="153" hidden="1" customWidth="1"/>
    <col min="12815" max="13056" width="11.42578125" style="153"/>
    <col min="13057" max="13057" width="28.140625" style="153" customWidth="1"/>
    <col min="13058" max="13058" width="56.7109375" style="153" customWidth="1"/>
    <col min="13059" max="13059" width="24" style="153" customWidth="1"/>
    <col min="13060" max="13061" width="15.7109375" style="153" customWidth="1"/>
    <col min="13062" max="13062" width="15.42578125" style="153" customWidth="1"/>
    <col min="13063" max="13063" width="21.28515625" style="153" customWidth="1"/>
    <col min="13064" max="13064" width="21.42578125" style="153" customWidth="1"/>
    <col min="13065" max="13065" width="24.7109375" style="153" customWidth="1"/>
    <col min="13066" max="13066" width="0" style="153" hidden="1" customWidth="1"/>
    <col min="13067" max="13067" width="11.42578125" style="153"/>
    <col min="13068" max="13070" width="0" style="153" hidden="1" customWidth="1"/>
    <col min="13071" max="13312" width="11.42578125" style="153"/>
    <col min="13313" max="13313" width="28.140625" style="153" customWidth="1"/>
    <col min="13314" max="13314" width="56.7109375" style="153" customWidth="1"/>
    <col min="13315" max="13315" width="24" style="153" customWidth="1"/>
    <col min="13316" max="13317" width="15.7109375" style="153" customWidth="1"/>
    <col min="13318" max="13318" width="15.42578125" style="153" customWidth="1"/>
    <col min="13319" max="13319" width="21.28515625" style="153" customWidth="1"/>
    <col min="13320" max="13320" width="21.42578125" style="153" customWidth="1"/>
    <col min="13321" max="13321" width="24.7109375" style="153" customWidth="1"/>
    <col min="13322" max="13322" width="0" style="153" hidden="1" customWidth="1"/>
    <col min="13323" max="13323" width="11.42578125" style="153"/>
    <col min="13324" max="13326" width="0" style="153" hidden="1" customWidth="1"/>
    <col min="13327" max="13568" width="11.42578125" style="153"/>
    <col min="13569" max="13569" width="28.140625" style="153" customWidth="1"/>
    <col min="13570" max="13570" width="56.7109375" style="153" customWidth="1"/>
    <col min="13571" max="13571" width="24" style="153" customWidth="1"/>
    <col min="13572" max="13573" width="15.7109375" style="153" customWidth="1"/>
    <col min="13574" max="13574" width="15.42578125" style="153" customWidth="1"/>
    <col min="13575" max="13575" width="21.28515625" style="153" customWidth="1"/>
    <col min="13576" max="13576" width="21.42578125" style="153" customWidth="1"/>
    <col min="13577" max="13577" width="24.7109375" style="153" customWidth="1"/>
    <col min="13578" max="13578" width="0" style="153" hidden="1" customWidth="1"/>
    <col min="13579" max="13579" width="11.42578125" style="153"/>
    <col min="13580" max="13582" width="0" style="153" hidden="1" customWidth="1"/>
    <col min="13583" max="13824" width="11.42578125" style="153"/>
    <col min="13825" max="13825" width="28.140625" style="153" customWidth="1"/>
    <col min="13826" max="13826" width="56.7109375" style="153" customWidth="1"/>
    <col min="13827" max="13827" width="24" style="153" customWidth="1"/>
    <col min="13828" max="13829" width="15.7109375" style="153" customWidth="1"/>
    <col min="13830" max="13830" width="15.42578125" style="153" customWidth="1"/>
    <col min="13831" max="13831" width="21.28515625" style="153" customWidth="1"/>
    <col min="13832" max="13832" width="21.42578125" style="153" customWidth="1"/>
    <col min="13833" max="13833" width="24.7109375" style="153" customWidth="1"/>
    <col min="13834" max="13834" width="0" style="153" hidden="1" customWidth="1"/>
    <col min="13835" max="13835" width="11.42578125" style="153"/>
    <col min="13836" max="13838" width="0" style="153" hidden="1" customWidth="1"/>
    <col min="13839" max="14080" width="11.42578125" style="153"/>
    <col min="14081" max="14081" width="28.140625" style="153" customWidth="1"/>
    <col min="14082" max="14082" width="56.7109375" style="153" customWidth="1"/>
    <col min="14083" max="14083" width="24" style="153" customWidth="1"/>
    <col min="14084" max="14085" width="15.7109375" style="153" customWidth="1"/>
    <col min="14086" max="14086" width="15.42578125" style="153" customWidth="1"/>
    <col min="14087" max="14087" width="21.28515625" style="153" customWidth="1"/>
    <col min="14088" max="14088" width="21.42578125" style="153" customWidth="1"/>
    <col min="14089" max="14089" width="24.7109375" style="153" customWidth="1"/>
    <col min="14090" max="14090" width="0" style="153" hidden="1" customWidth="1"/>
    <col min="14091" max="14091" width="11.42578125" style="153"/>
    <col min="14092" max="14094" width="0" style="153" hidden="1" customWidth="1"/>
    <col min="14095" max="14336" width="11.42578125" style="153"/>
    <col min="14337" max="14337" width="28.140625" style="153" customWidth="1"/>
    <col min="14338" max="14338" width="56.7109375" style="153" customWidth="1"/>
    <col min="14339" max="14339" width="24" style="153" customWidth="1"/>
    <col min="14340" max="14341" width="15.7109375" style="153" customWidth="1"/>
    <col min="14342" max="14342" width="15.42578125" style="153" customWidth="1"/>
    <col min="14343" max="14343" width="21.28515625" style="153" customWidth="1"/>
    <col min="14344" max="14344" width="21.42578125" style="153" customWidth="1"/>
    <col min="14345" max="14345" width="24.7109375" style="153" customWidth="1"/>
    <col min="14346" max="14346" width="0" style="153" hidden="1" customWidth="1"/>
    <col min="14347" max="14347" width="11.42578125" style="153"/>
    <col min="14348" max="14350" width="0" style="153" hidden="1" customWidth="1"/>
    <col min="14351" max="14592" width="11.42578125" style="153"/>
    <col min="14593" max="14593" width="28.140625" style="153" customWidth="1"/>
    <col min="14594" max="14594" width="56.7109375" style="153" customWidth="1"/>
    <col min="14595" max="14595" width="24" style="153" customWidth="1"/>
    <col min="14596" max="14597" width="15.7109375" style="153" customWidth="1"/>
    <col min="14598" max="14598" width="15.42578125" style="153" customWidth="1"/>
    <col min="14599" max="14599" width="21.28515625" style="153" customWidth="1"/>
    <col min="14600" max="14600" width="21.42578125" style="153" customWidth="1"/>
    <col min="14601" max="14601" width="24.7109375" style="153" customWidth="1"/>
    <col min="14602" max="14602" width="0" style="153" hidden="1" customWidth="1"/>
    <col min="14603" max="14603" width="11.42578125" style="153"/>
    <col min="14604" max="14606" width="0" style="153" hidden="1" customWidth="1"/>
    <col min="14607" max="14848" width="11.42578125" style="153"/>
    <col min="14849" max="14849" width="28.140625" style="153" customWidth="1"/>
    <col min="14850" max="14850" width="56.7109375" style="153" customWidth="1"/>
    <col min="14851" max="14851" width="24" style="153" customWidth="1"/>
    <col min="14852" max="14853" width="15.7109375" style="153" customWidth="1"/>
    <col min="14854" max="14854" width="15.42578125" style="153" customWidth="1"/>
    <col min="14855" max="14855" width="21.28515625" style="153" customWidth="1"/>
    <col min="14856" max="14856" width="21.42578125" style="153" customWidth="1"/>
    <col min="14857" max="14857" width="24.7109375" style="153" customWidth="1"/>
    <col min="14858" max="14858" width="0" style="153" hidden="1" customWidth="1"/>
    <col min="14859" max="14859" width="11.42578125" style="153"/>
    <col min="14860" max="14862" width="0" style="153" hidden="1" customWidth="1"/>
    <col min="14863" max="15104" width="11.42578125" style="153"/>
    <col min="15105" max="15105" width="28.140625" style="153" customWidth="1"/>
    <col min="15106" max="15106" width="56.7109375" style="153" customWidth="1"/>
    <col min="15107" max="15107" width="24" style="153" customWidth="1"/>
    <col min="15108" max="15109" width="15.7109375" style="153" customWidth="1"/>
    <col min="15110" max="15110" width="15.42578125" style="153" customWidth="1"/>
    <col min="15111" max="15111" width="21.28515625" style="153" customWidth="1"/>
    <col min="15112" max="15112" width="21.42578125" style="153" customWidth="1"/>
    <col min="15113" max="15113" width="24.7109375" style="153" customWidth="1"/>
    <col min="15114" max="15114" width="0" style="153" hidden="1" customWidth="1"/>
    <col min="15115" max="15115" width="11.42578125" style="153"/>
    <col min="15116" max="15118" width="0" style="153" hidden="1" customWidth="1"/>
    <col min="15119" max="15360" width="11.42578125" style="153"/>
    <col min="15361" max="15361" width="28.140625" style="153" customWidth="1"/>
    <col min="15362" max="15362" width="56.7109375" style="153" customWidth="1"/>
    <col min="15363" max="15363" width="24" style="153" customWidth="1"/>
    <col min="15364" max="15365" width="15.7109375" style="153" customWidth="1"/>
    <col min="15366" max="15366" width="15.42578125" style="153" customWidth="1"/>
    <col min="15367" max="15367" width="21.28515625" style="153" customWidth="1"/>
    <col min="15368" max="15368" width="21.42578125" style="153" customWidth="1"/>
    <col min="15369" max="15369" width="24.7109375" style="153" customWidth="1"/>
    <col min="15370" max="15370" width="0" style="153" hidden="1" customWidth="1"/>
    <col min="15371" max="15371" width="11.42578125" style="153"/>
    <col min="15372" max="15374" width="0" style="153" hidden="1" customWidth="1"/>
    <col min="15375" max="15616" width="11.42578125" style="153"/>
    <col min="15617" max="15617" width="28.140625" style="153" customWidth="1"/>
    <col min="15618" max="15618" width="56.7109375" style="153" customWidth="1"/>
    <col min="15619" max="15619" width="24" style="153" customWidth="1"/>
    <col min="15620" max="15621" width="15.7109375" style="153" customWidth="1"/>
    <col min="15622" max="15622" width="15.42578125" style="153" customWidth="1"/>
    <col min="15623" max="15623" width="21.28515625" style="153" customWidth="1"/>
    <col min="15624" max="15624" width="21.42578125" style="153" customWidth="1"/>
    <col min="15625" max="15625" width="24.7109375" style="153" customWidth="1"/>
    <col min="15626" max="15626" width="0" style="153" hidden="1" customWidth="1"/>
    <col min="15627" max="15627" width="11.42578125" style="153"/>
    <col min="15628" max="15630" width="0" style="153" hidden="1" customWidth="1"/>
    <col min="15631" max="15872" width="11.42578125" style="153"/>
    <col min="15873" max="15873" width="28.140625" style="153" customWidth="1"/>
    <col min="15874" max="15874" width="56.7109375" style="153" customWidth="1"/>
    <col min="15875" max="15875" width="24" style="153" customWidth="1"/>
    <col min="15876" max="15877" width="15.7109375" style="153" customWidth="1"/>
    <col min="15878" max="15878" width="15.42578125" style="153" customWidth="1"/>
    <col min="15879" max="15879" width="21.28515625" style="153" customWidth="1"/>
    <col min="15880" max="15880" width="21.42578125" style="153" customWidth="1"/>
    <col min="15881" max="15881" width="24.7109375" style="153" customWidth="1"/>
    <col min="15882" max="15882" width="0" style="153" hidden="1" customWidth="1"/>
    <col min="15883" max="15883" width="11.42578125" style="153"/>
    <col min="15884" max="15886" width="0" style="153" hidden="1" customWidth="1"/>
    <col min="15887" max="16128" width="11.42578125" style="153"/>
    <col min="16129" max="16129" width="28.140625" style="153" customWidth="1"/>
    <col min="16130" max="16130" width="56.7109375" style="153" customWidth="1"/>
    <col min="16131" max="16131" width="24" style="153" customWidth="1"/>
    <col min="16132" max="16133" width="15.7109375" style="153" customWidth="1"/>
    <col min="16134" max="16134" width="15.42578125" style="153" customWidth="1"/>
    <col min="16135" max="16135" width="21.28515625" style="153" customWidth="1"/>
    <col min="16136" max="16136" width="21.42578125" style="153" customWidth="1"/>
    <col min="16137" max="16137" width="24.7109375" style="153" customWidth="1"/>
    <col min="16138" max="16138" width="0" style="153" hidden="1" customWidth="1"/>
    <col min="16139" max="16139" width="11.42578125" style="153"/>
    <col min="16140" max="16142" width="0" style="153" hidden="1" customWidth="1"/>
    <col min="16143" max="16384" width="11.42578125" style="153"/>
  </cols>
  <sheetData>
    <row r="1" spans="1:13" s="140" customFormat="1" ht="21" customHeight="1" x14ac:dyDescent="0.25">
      <c r="A1" s="156" t="s">
        <v>0</v>
      </c>
      <c r="B1" s="548" t="s">
        <v>493</v>
      </c>
      <c r="C1" s="548"/>
      <c r="D1" s="548"/>
      <c r="E1" s="548"/>
      <c r="F1" s="548"/>
      <c r="G1" s="548"/>
      <c r="H1" s="549" t="s">
        <v>2</v>
      </c>
    </row>
    <row r="2" spans="1:13" s="140" customFormat="1" ht="21.75" customHeight="1" x14ac:dyDescent="0.25">
      <c r="A2" s="157" t="s">
        <v>3</v>
      </c>
      <c r="B2" s="548"/>
      <c r="C2" s="548"/>
      <c r="D2" s="548"/>
      <c r="E2" s="548"/>
      <c r="F2" s="548"/>
      <c r="G2" s="548"/>
      <c r="H2" s="550"/>
    </row>
    <row r="3" spans="1:13" s="140" customFormat="1" ht="32.25" customHeight="1" x14ac:dyDescent="0.25">
      <c r="A3" s="157" t="s">
        <v>4</v>
      </c>
      <c r="B3" s="548" t="s">
        <v>494</v>
      </c>
      <c r="C3" s="548"/>
      <c r="D3" s="548"/>
      <c r="E3" s="548"/>
      <c r="F3" s="548"/>
      <c r="G3" s="548"/>
      <c r="H3" s="550"/>
    </row>
    <row r="4" spans="1:13" s="140" customFormat="1" ht="25.5" customHeight="1" x14ac:dyDescent="0.25">
      <c r="A4" s="157" t="s">
        <v>6</v>
      </c>
      <c r="B4" s="548"/>
      <c r="C4" s="548"/>
      <c r="D4" s="548"/>
      <c r="E4" s="548"/>
      <c r="F4" s="548"/>
      <c r="G4" s="548"/>
      <c r="H4" s="551"/>
    </row>
    <row r="5" spans="1:13" s="140" customFormat="1" ht="30.75" customHeight="1" x14ac:dyDescent="0.25">
      <c r="A5" s="552" t="s">
        <v>495</v>
      </c>
      <c r="B5" s="553"/>
      <c r="C5" s="553"/>
      <c r="D5" s="553"/>
      <c r="E5" s="553"/>
      <c r="F5" s="553"/>
      <c r="G5" s="553"/>
      <c r="H5" s="554"/>
    </row>
    <row r="6" spans="1:13" s="140" customFormat="1" ht="30.75" customHeight="1" x14ac:dyDescent="0.25">
      <c r="A6" s="555" t="s">
        <v>496</v>
      </c>
      <c r="B6" s="556"/>
      <c r="C6" s="556"/>
      <c r="D6" s="556"/>
      <c r="E6" s="556"/>
      <c r="F6" s="556"/>
      <c r="G6" s="556"/>
      <c r="H6" s="557"/>
    </row>
    <row r="7" spans="1:13" s="140" customFormat="1" ht="30.75" customHeight="1" x14ac:dyDescent="0.25">
      <c r="A7" s="558" t="s">
        <v>497</v>
      </c>
      <c r="B7" s="558"/>
      <c r="C7" s="558"/>
      <c r="D7" s="558"/>
      <c r="E7" s="558"/>
      <c r="F7" s="558"/>
      <c r="G7" s="559" t="s">
        <v>498</v>
      </c>
      <c r="H7" s="560"/>
    </row>
    <row r="8" spans="1:13" s="140" customFormat="1" ht="62.25" customHeight="1" x14ac:dyDescent="0.25">
      <c r="A8" s="561" t="s">
        <v>499</v>
      </c>
      <c r="B8" s="561"/>
      <c r="C8" s="561"/>
      <c r="D8" s="561"/>
      <c r="E8" s="562" t="s">
        <v>500</v>
      </c>
      <c r="F8" s="563"/>
      <c r="G8" s="563"/>
      <c r="H8" s="564"/>
    </row>
    <row r="9" spans="1:13" s="140" customFormat="1" ht="26.25" customHeight="1" x14ac:dyDescent="0.25">
      <c r="A9" s="565"/>
      <c r="B9" s="566"/>
      <c r="C9" s="158"/>
      <c r="D9" s="548" t="s">
        <v>14</v>
      </c>
      <c r="E9" s="548"/>
      <c r="F9" s="548"/>
      <c r="G9" s="548"/>
      <c r="H9" s="548"/>
    </row>
    <row r="10" spans="1:13" s="140" customFormat="1" ht="27" customHeight="1" x14ac:dyDescent="0.25">
      <c r="A10" s="567" t="s">
        <v>501</v>
      </c>
      <c r="B10" s="568"/>
      <c r="C10" s="158"/>
      <c r="D10" s="159" t="s">
        <v>15</v>
      </c>
      <c r="E10" s="159" t="s">
        <v>16</v>
      </c>
      <c r="F10" s="159" t="s">
        <v>17</v>
      </c>
      <c r="G10" s="159" t="s">
        <v>18</v>
      </c>
      <c r="H10" s="159" t="s">
        <v>19</v>
      </c>
    </row>
    <row r="11" spans="1:13" s="140" customFormat="1" ht="27" customHeight="1" x14ac:dyDescent="0.25">
      <c r="A11" s="547" t="s">
        <v>502</v>
      </c>
      <c r="B11" s="547"/>
      <c r="C11" s="547"/>
      <c r="D11" s="160"/>
      <c r="E11" s="160">
        <v>0.49</v>
      </c>
      <c r="F11" s="160"/>
      <c r="G11" s="160">
        <v>0.49</v>
      </c>
      <c r="H11" s="160">
        <v>0.49</v>
      </c>
    </row>
    <row r="12" spans="1:13" s="140" customFormat="1" ht="27" customHeight="1" x14ac:dyDescent="0.2">
      <c r="A12" s="547" t="s">
        <v>503</v>
      </c>
      <c r="B12" s="547"/>
      <c r="C12" s="547"/>
      <c r="D12" s="161">
        <v>1</v>
      </c>
      <c r="E12" s="161">
        <v>1</v>
      </c>
      <c r="F12" s="161">
        <v>1</v>
      </c>
      <c r="G12" s="161">
        <v>1</v>
      </c>
      <c r="H12" s="161">
        <v>1</v>
      </c>
      <c r="J12" s="570"/>
      <c r="K12" s="570"/>
      <c r="L12" s="570"/>
      <c r="M12" s="570"/>
    </row>
    <row r="13" spans="1:13" s="140" customFormat="1" ht="43.5" customHeight="1" x14ac:dyDescent="0.25">
      <c r="A13" s="571" t="s">
        <v>504</v>
      </c>
      <c r="B13" s="571"/>
      <c r="C13" s="571" t="s">
        <v>505</v>
      </c>
      <c r="D13" s="571"/>
      <c r="E13" s="571"/>
      <c r="F13" s="162" t="s">
        <v>506</v>
      </c>
      <c r="G13" s="163">
        <v>3860909581.0543299</v>
      </c>
      <c r="H13" s="162"/>
    </row>
    <row r="14" spans="1:13" s="146" customFormat="1" ht="40.5" customHeight="1" x14ac:dyDescent="0.25">
      <c r="A14" s="159" t="s">
        <v>26</v>
      </c>
      <c r="B14" s="159" t="s">
        <v>27</v>
      </c>
      <c r="C14" s="159" t="s">
        <v>28</v>
      </c>
      <c r="D14" s="159" t="s">
        <v>29</v>
      </c>
      <c r="E14" s="159" t="s">
        <v>30</v>
      </c>
      <c r="F14" s="159" t="s">
        <v>31</v>
      </c>
      <c r="G14" s="159" t="s">
        <v>32</v>
      </c>
      <c r="H14" s="159" t="s">
        <v>33</v>
      </c>
    </row>
    <row r="15" spans="1:13" s="146" customFormat="1" ht="31.5" customHeight="1" x14ac:dyDescent="0.25">
      <c r="A15" s="569" t="s">
        <v>507</v>
      </c>
      <c r="B15" s="569"/>
      <c r="C15" s="569"/>
      <c r="D15" s="569"/>
      <c r="E15" s="569"/>
      <c r="F15" s="569"/>
      <c r="G15" s="569"/>
      <c r="H15" s="569"/>
    </row>
    <row r="16" spans="1:13" s="146" customFormat="1" ht="147.75" customHeight="1" x14ac:dyDescent="0.25">
      <c r="A16" s="164" t="s">
        <v>508</v>
      </c>
      <c r="B16" s="165" t="s">
        <v>509</v>
      </c>
      <c r="C16" s="166" t="s">
        <v>510</v>
      </c>
      <c r="D16" s="167">
        <v>43835</v>
      </c>
      <c r="E16" s="167">
        <v>43866</v>
      </c>
      <c r="F16" s="168">
        <v>1</v>
      </c>
      <c r="G16" s="169">
        <v>2280830.1133967731</v>
      </c>
      <c r="H16" s="170"/>
      <c r="I16" s="171">
        <f>SUM(G16:G22)</f>
        <v>236656243.29377857</v>
      </c>
    </row>
    <row r="17" spans="1:14" s="146" customFormat="1" ht="142.5" customHeight="1" x14ac:dyDescent="0.25">
      <c r="A17" s="172" t="s">
        <v>511</v>
      </c>
      <c r="B17" s="173" t="s">
        <v>512</v>
      </c>
      <c r="C17" s="166" t="s">
        <v>510</v>
      </c>
      <c r="D17" s="167" t="s">
        <v>513</v>
      </c>
      <c r="E17" s="167" t="s">
        <v>514</v>
      </c>
      <c r="F17" s="168">
        <v>1</v>
      </c>
      <c r="G17" s="169">
        <v>4697855.8706849869</v>
      </c>
      <c r="H17" s="170"/>
      <c r="I17" s="174">
        <f>SUM(G24:G29)</f>
        <v>360097623.65931475</v>
      </c>
    </row>
    <row r="18" spans="1:14" s="146" customFormat="1" ht="122.25" customHeight="1" x14ac:dyDescent="0.25">
      <c r="A18" s="172" t="s">
        <v>515</v>
      </c>
      <c r="B18" s="173" t="s">
        <v>516</v>
      </c>
      <c r="C18" s="166" t="s">
        <v>510</v>
      </c>
      <c r="D18" s="167" t="s">
        <v>514</v>
      </c>
      <c r="E18" s="167" t="s">
        <v>517</v>
      </c>
      <c r="F18" s="168">
        <v>1</v>
      </c>
      <c r="G18" s="169">
        <v>1900691.7611639774</v>
      </c>
      <c r="H18" s="170"/>
      <c r="I18" s="174">
        <f>SUM(G31:G35)</f>
        <v>187819415.96396044</v>
      </c>
    </row>
    <row r="19" spans="1:14" s="146" customFormat="1" ht="125.25" customHeight="1" x14ac:dyDescent="0.25">
      <c r="A19" s="172" t="s">
        <v>518</v>
      </c>
      <c r="B19" s="173" t="s">
        <v>519</v>
      </c>
      <c r="C19" s="166" t="s">
        <v>510</v>
      </c>
      <c r="D19" s="167" t="s">
        <v>514</v>
      </c>
      <c r="E19" s="167" t="s">
        <v>517</v>
      </c>
      <c r="F19" s="168">
        <v>1</v>
      </c>
      <c r="G19" s="169">
        <v>1900691.7611639774</v>
      </c>
      <c r="H19" s="170"/>
      <c r="I19" s="174">
        <f>SUM(G37:G42)</f>
        <v>426751710.7825737</v>
      </c>
    </row>
    <row r="20" spans="1:14" s="146" customFormat="1" ht="96" customHeight="1" x14ac:dyDescent="0.25">
      <c r="A20" s="172" t="s">
        <v>520</v>
      </c>
      <c r="B20" s="173" t="s">
        <v>521</v>
      </c>
      <c r="C20" s="166" t="s">
        <v>522</v>
      </c>
      <c r="D20" s="167" t="s">
        <v>517</v>
      </c>
      <c r="E20" s="167" t="s">
        <v>523</v>
      </c>
      <c r="F20" s="168">
        <v>1</v>
      </c>
      <c r="G20" s="169">
        <v>220174098.50387692</v>
      </c>
      <c r="H20" s="169"/>
      <c r="I20" s="174">
        <f>SUM(G44:G48)</f>
        <v>66321868.867874324</v>
      </c>
      <c r="J20" s="169">
        <f>+G20/8</f>
        <v>27521762.312984616</v>
      </c>
    </row>
    <row r="21" spans="1:14" s="146" customFormat="1" ht="132.75" customHeight="1" x14ac:dyDescent="0.25">
      <c r="A21" s="164" t="s">
        <v>524</v>
      </c>
      <c r="B21" s="165" t="s">
        <v>525</v>
      </c>
      <c r="C21" s="166" t="s">
        <v>510</v>
      </c>
      <c r="D21" s="167" t="s">
        <v>526</v>
      </c>
      <c r="E21" s="167" t="s">
        <v>527</v>
      </c>
      <c r="F21" s="168">
        <v>1</v>
      </c>
      <c r="G21" s="169">
        <v>1900691.7611639774</v>
      </c>
      <c r="H21" s="170"/>
      <c r="I21" s="174">
        <f>SUM(G50:G53)</f>
        <v>1169124753.7890348</v>
      </c>
    </row>
    <row r="22" spans="1:14" s="146" customFormat="1" ht="114" customHeight="1" x14ac:dyDescent="0.25">
      <c r="A22" s="164" t="s">
        <v>528</v>
      </c>
      <c r="B22" s="165" t="s">
        <v>529</v>
      </c>
      <c r="C22" s="166" t="s">
        <v>510</v>
      </c>
      <c r="D22" s="167" t="s">
        <v>527</v>
      </c>
      <c r="E22" s="167" t="s">
        <v>530</v>
      </c>
      <c r="F22" s="168">
        <v>1</v>
      </c>
      <c r="G22" s="169">
        <v>3801383.5223279549</v>
      </c>
      <c r="H22" s="175"/>
      <c r="I22" s="174">
        <f>SUM(G55:G59)</f>
        <v>156921322.42294359</v>
      </c>
    </row>
    <row r="23" spans="1:14" s="146" customFormat="1" ht="34.5" customHeight="1" x14ac:dyDescent="0.25">
      <c r="A23" s="569" t="s">
        <v>531</v>
      </c>
      <c r="B23" s="569"/>
      <c r="C23" s="569"/>
      <c r="D23" s="569"/>
      <c r="E23" s="569"/>
      <c r="F23" s="569"/>
      <c r="G23" s="569"/>
      <c r="H23" s="569"/>
      <c r="I23" s="176">
        <f>SUM(G61:G68)</f>
        <v>183943770.75011668</v>
      </c>
    </row>
    <row r="24" spans="1:14" s="146" customFormat="1" ht="148.5" customHeight="1" x14ac:dyDescent="0.25">
      <c r="A24" s="177" t="s">
        <v>532</v>
      </c>
      <c r="B24" s="178" t="s">
        <v>533</v>
      </c>
      <c r="C24" s="179" t="s">
        <v>534</v>
      </c>
      <c r="D24" s="180" t="s">
        <v>535</v>
      </c>
      <c r="E24" s="180" t="s">
        <v>513</v>
      </c>
      <c r="F24" s="181">
        <v>1</v>
      </c>
      <c r="G24" s="182">
        <v>25937229.210774731</v>
      </c>
      <c r="H24" s="183"/>
      <c r="I24" s="171">
        <f>SUM(G70:G74)</f>
        <v>101150429.05878413</v>
      </c>
      <c r="J24" s="184">
        <f>+G24/8</f>
        <v>3242153.6513468414</v>
      </c>
    </row>
    <row r="25" spans="1:14" s="146" customFormat="1" ht="125.25" customHeight="1" x14ac:dyDescent="0.25">
      <c r="A25" s="172" t="s">
        <v>536</v>
      </c>
      <c r="B25" s="185" t="s">
        <v>537</v>
      </c>
      <c r="C25" s="166" t="s">
        <v>510</v>
      </c>
      <c r="D25" s="167" t="s">
        <v>513</v>
      </c>
      <c r="E25" s="167">
        <v>43981</v>
      </c>
      <c r="F25" s="168">
        <v>1</v>
      </c>
      <c r="G25" s="186">
        <v>6325279.085781008</v>
      </c>
      <c r="H25" s="187"/>
      <c r="I25" s="171">
        <f>SUM(G76:G82)</f>
        <v>333959685.01036102</v>
      </c>
    </row>
    <row r="26" spans="1:14" s="146" customFormat="1" ht="192.75" customHeight="1" x14ac:dyDescent="0.25">
      <c r="A26" s="188" t="s">
        <v>538</v>
      </c>
      <c r="B26" s="185" t="s">
        <v>539</v>
      </c>
      <c r="C26" s="166" t="s">
        <v>510</v>
      </c>
      <c r="D26" s="167">
        <v>43983</v>
      </c>
      <c r="E26" s="167">
        <v>44104</v>
      </c>
      <c r="F26" s="168">
        <v>1</v>
      </c>
      <c r="G26" s="186">
        <v>55463140.56856738</v>
      </c>
      <c r="H26" s="166" t="s">
        <v>540</v>
      </c>
      <c r="I26" s="171">
        <f>SUM(G84:G87)</f>
        <v>638162757.45558751</v>
      </c>
      <c r="J26" s="184">
        <f>+G26/8</f>
        <v>6932892.5710709225</v>
      </c>
    </row>
    <row r="27" spans="1:14" s="140" customFormat="1" ht="177" customHeight="1" x14ac:dyDescent="0.25">
      <c r="A27" s="188" t="s">
        <v>541</v>
      </c>
      <c r="B27" s="185" t="s">
        <v>542</v>
      </c>
      <c r="C27" s="166" t="s">
        <v>510</v>
      </c>
      <c r="D27" s="167">
        <v>44105</v>
      </c>
      <c r="E27" s="167">
        <v>44196</v>
      </c>
      <c r="F27" s="168">
        <v>1</v>
      </c>
      <c r="G27" s="186">
        <v>48776631.120219558</v>
      </c>
      <c r="H27" s="166" t="s">
        <v>540</v>
      </c>
      <c r="I27" s="171"/>
      <c r="J27" s="184">
        <f>+G27/8</f>
        <v>6097078.8900274448</v>
      </c>
      <c r="L27" s="189">
        <v>220174098.50387692</v>
      </c>
      <c r="M27" s="189">
        <f>+L27/2</f>
        <v>110087049.25193846</v>
      </c>
      <c r="N27" s="189">
        <f>+M27/8</f>
        <v>13760881.156492308</v>
      </c>
    </row>
    <row r="28" spans="1:14" s="140" customFormat="1" ht="212.25" customHeight="1" x14ac:dyDescent="0.25">
      <c r="A28" s="190" t="s">
        <v>543</v>
      </c>
      <c r="B28" s="191" t="s">
        <v>544</v>
      </c>
      <c r="C28" s="166" t="s">
        <v>510</v>
      </c>
      <c r="D28" s="167" t="s">
        <v>545</v>
      </c>
      <c r="E28" s="167" t="s">
        <v>546</v>
      </c>
      <c r="F28" s="168">
        <v>1</v>
      </c>
      <c r="G28" s="186">
        <v>220174098.50387692</v>
      </c>
      <c r="H28" s="166" t="s">
        <v>540</v>
      </c>
      <c r="I28" s="171"/>
    </row>
    <row r="29" spans="1:14" ht="215.25" customHeight="1" x14ac:dyDescent="0.25">
      <c r="A29" s="192" t="s">
        <v>547</v>
      </c>
      <c r="B29" s="192" t="s">
        <v>548</v>
      </c>
      <c r="C29" s="192" t="s">
        <v>510</v>
      </c>
      <c r="D29" s="167">
        <v>44013</v>
      </c>
      <c r="E29" s="167">
        <v>44104</v>
      </c>
      <c r="F29" s="193">
        <v>1</v>
      </c>
      <c r="G29" s="186">
        <v>3421245.1700951597</v>
      </c>
      <c r="H29" s="194"/>
      <c r="I29" s="171"/>
    </row>
    <row r="30" spans="1:14" ht="42.75" customHeight="1" x14ac:dyDescent="0.25">
      <c r="A30" s="569" t="s">
        <v>549</v>
      </c>
      <c r="B30" s="569"/>
      <c r="C30" s="569"/>
      <c r="D30" s="569"/>
      <c r="E30" s="569"/>
      <c r="F30" s="569"/>
      <c r="G30" s="569"/>
      <c r="H30" s="569"/>
      <c r="I30" s="171"/>
    </row>
    <row r="31" spans="1:14" ht="149.25" customHeight="1" x14ac:dyDescent="0.25">
      <c r="A31" s="194" t="s">
        <v>550</v>
      </c>
      <c r="B31" s="194" t="s">
        <v>551</v>
      </c>
      <c r="C31" s="194" t="s">
        <v>510</v>
      </c>
      <c r="D31" s="194" t="s">
        <v>552</v>
      </c>
      <c r="E31" s="194" t="s">
        <v>553</v>
      </c>
      <c r="F31" s="166">
        <v>1</v>
      </c>
      <c r="G31" s="186">
        <v>7825040.5217956873</v>
      </c>
      <c r="H31" s="194" t="s">
        <v>554</v>
      </c>
    </row>
    <row r="32" spans="1:14" ht="141.75" customHeight="1" x14ac:dyDescent="0.25">
      <c r="A32" s="194" t="s">
        <v>555</v>
      </c>
      <c r="B32" s="194" t="s">
        <v>556</v>
      </c>
      <c r="C32" s="194" t="s">
        <v>510</v>
      </c>
      <c r="D32" s="167" t="s">
        <v>557</v>
      </c>
      <c r="E32" s="167">
        <v>43997</v>
      </c>
      <c r="F32" s="166">
        <v>1</v>
      </c>
      <c r="G32" s="186">
        <v>65636449.555208214</v>
      </c>
      <c r="H32" s="194" t="s">
        <v>534</v>
      </c>
      <c r="J32" s="186">
        <f>+G32/8</f>
        <v>8204556.1944010267</v>
      </c>
    </row>
    <row r="33" spans="1:10" ht="126.75" customHeight="1" x14ac:dyDescent="0.25">
      <c r="A33" s="194" t="s">
        <v>558</v>
      </c>
      <c r="B33" s="194" t="s">
        <v>559</v>
      </c>
      <c r="C33" s="194" t="s">
        <v>510</v>
      </c>
      <c r="D33" s="167">
        <v>43998</v>
      </c>
      <c r="E33" s="167">
        <v>44090</v>
      </c>
      <c r="F33" s="166">
        <v>1</v>
      </c>
      <c r="G33" s="186">
        <v>63833408.430260874</v>
      </c>
      <c r="H33" s="194" t="s">
        <v>534</v>
      </c>
      <c r="J33" s="186">
        <f>+G33/8</f>
        <v>7979176.0537826093</v>
      </c>
    </row>
    <row r="34" spans="1:10" ht="184.5" customHeight="1" x14ac:dyDescent="0.25">
      <c r="A34" s="194" t="s">
        <v>560</v>
      </c>
      <c r="B34" s="194" t="s">
        <v>561</v>
      </c>
      <c r="C34" s="194" t="s">
        <v>510</v>
      </c>
      <c r="D34" s="167" t="s">
        <v>562</v>
      </c>
      <c r="E34" s="167" t="s">
        <v>563</v>
      </c>
      <c r="F34" s="166">
        <v>1</v>
      </c>
      <c r="G34" s="186">
        <v>37955789.298086956</v>
      </c>
      <c r="H34" s="194"/>
      <c r="J34" s="186">
        <f>+G34/4</f>
        <v>9488947.324521739</v>
      </c>
    </row>
    <row r="35" spans="1:10" ht="144" customHeight="1" x14ac:dyDescent="0.25">
      <c r="A35" s="194" t="s">
        <v>564</v>
      </c>
      <c r="B35" s="194" t="s">
        <v>565</v>
      </c>
      <c r="C35" s="194" t="s">
        <v>510</v>
      </c>
      <c r="D35" s="167">
        <v>44090</v>
      </c>
      <c r="E35" s="167" t="s">
        <v>566</v>
      </c>
      <c r="F35" s="166">
        <v>1</v>
      </c>
      <c r="G35" s="186">
        <v>12568728.158608695</v>
      </c>
      <c r="H35" s="194"/>
    </row>
    <row r="36" spans="1:10" ht="33" customHeight="1" x14ac:dyDescent="0.25">
      <c r="A36" s="569" t="s">
        <v>567</v>
      </c>
      <c r="B36" s="569"/>
      <c r="C36" s="569"/>
      <c r="D36" s="569"/>
      <c r="E36" s="569"/>
      <c r="F36" s="569"/>
      <c r="G36" s="569"/>
      <c r="H36" s="569"/>
    </row>
    <row r="37" spans="1:10" ht="135.75" customHeight="1" x14ac:dyDescent="0.25">
      <c r="A37" s="194" t="s">
        <v>568</v>
      </c>
      <c r="B37" s="194" t="s">
        <v>569</v>
      </c>
      <c r="C37" s="194" t="s">
        <v>570</v>
      </c>
      <c r="D37" s="167" t="s">
        <v>571</v>
      </c>
      <c r="E37" s="167">
        <v>43860</v>
      </c>
      <c r="F37" s="166">
        <v>1</v>
      </c>
      <c r="G37" s="186">
        <v>64469694.505848497</v>
      </c>
      <c r="H37" s="194"/>
    </row>
    <row r="38" spans="1:10" ht="100.5" customHeight="1" x14ac:dyDescent="0.25">
      <c r="A38" s="194" t="s">
        <v>572</v>
      </c>
      <c r="B38" s="194" t="s">
        <v>573</v>
      </c>
      <c r="C38" s="194" t="s">
        <v>574</v>
      </c>
      <c r="D38" s="167" t="s">
        <v>575</v>
      </c>
      <c r="E38" s="167">
        <v>43889</v>
      </c>
      <c r="F38" s="166">
        <v>1</v>
      </c>
      <c r="G38" s="186">
        <v>64469694.505848497</v>
      </c>
      <c r="H38" s="194"/>
    </row>
    <row r="39" spans="1:10" ht="129" customHeight="1" x14ac:dyDescent="0.25">
      <c r="A39" s="194" t="s">
        <v>576</v>
      </c>
      <c r="B39" s="194" t="s">
        <v>577</v>
      </c>
      <c r="C39" s="194" t="s">
        <v>574</v>
      </c>
      <c r="D39" s="167">
        <v>43891</v>
      </c>
      <c r="E39" s="167">
        <v>43981</v>
      </c>
      <c r="F39" s="166">
        <v>1</v>
      </c>
      <c r="G39" s="186">
        <v>64469694.505848497</v>
      </c>
      <c r="H39" s="194"/>
    </row>
    <row r="40" spans="1:10" ht="79.5" customHeight="1" x14ac:dyDescent="0.25">
      <c r="A40" s="194" t="s">
        <v>578</v>
      </c>
      <c r="B40" s="194" t="s">
        <v>579</v>
      </c>
      <c r="C40" s="194" t="s">
        <v>580</v>
      </c>
      <c r="D40" s="167">
        <v>43922</v>
      </c>
      <c r="E40" s="167">
        <v>43981</v>
      </c>
      <c r="F40" s="166">
        <v>1</v>
      </c>
      <c r="G40" s="186">
        <v>128939389.01169699</v>
      </c>
      <c r="H40" s="194"/>
    </row>
    <row r="41" spans="1:10" ht="99" customHeight="1" x14ac:dyDescent="0.25">
      <c r="A41" s="194" t="s">
        <v>581</v>
      </c>
      <c r="B41" s="194" t="s">
        <v>582</v>
      </c>
      <c r="C41" s="194" t="s">
        <v>570</v>
      </c>
      <c r="D41" s="167">
        <v>43983</v>
      </c>
      <c r="E41" s="167">
        <v>44043</v>
      </c>
      <c r="F41" s="166">
        <v>1</v>
      </c>
      <c r="G41" s="186">
        <v>34561069.205328628</v>
      </c>
      <c r="H41" s="194"/>
    </row>
    <row r="42" spans="1:10" ht="100.5" customHeight="1" x14ac:dyDescent="0.25">
      <c r="A42" s="194" t="s">
        <v>583</v>
      </c>
      <c r="B42" s="194" t="s">
        <v>584</v>
      </c>
      <c r="C42" s="194" t="s">
        <v>570</v>
      </c>
      <c r="D42" s="167">
        <v>44046</v>
      </c>
      <c r="E42" s="167">
        <v>44168</v>
      </c>
      <c r="F42" s="166">
        <v>1</v>
      </c>
      <c r="G42" s="186">
        <v>69842169.048002541</v>
      </c>
      <c r="H42" s="194"/>
    </row>
    <row r="43" spans="1:10" ht="33" customHeight="1" x14ac:dyDescent="0.25">
      <c r="A43" s="569" t="s">
        <v>585</v>
      </c>
      <c r="B43" s="569"/>
      <c r="C43" s="569"/>
      <c r="D43" s="569"/>
      <c r="E43" s="569"/>
      <c r="F43" s="569"/>
      <c r="G43" s="569"/>
      <c r="H43" s="569"/>
    </row>
    <row r="44" spans="1:10" ht="176.25" customHeight="1" x14ac:dyDescent="0.25">
      <c r="A44" s="194" t="s">
        <v>586</v>
      </c>
      <c r="B44" s="194" t="s">
        <v>587</v>
      </c>
      <c r="C44" s="194" t="s">
        <v>588</v>
      </c>
      <c r="D44" s="167">
        <v>43831</v>
      </c>
      <c r="E44" s="167">
        <v>43840</v>
      </c>
      <c r="F44" s="166">
        <v>1</v>
      </c>
      <c r="G44" s="186">
        <v>532075.03513043479</v>
      </c>
      <c r="H44" s="194"/>
    </row>
    <row r="45" spans="1:10" ht="160.5" customHeight="1" x14ac:dyDescent="0.25">
      <c r="A45" s="194" t="s">
        <v>589</v>
      </c>
      <c r="B45" s="194" t="s">
        <v>590</v>
      </c>
      <c r="C45" s="194" t="s">
        <v>591</v>
      </c>
      <c r="D45" s="167">
        <v>43840</v>
      </c>
      <c r="E45" s="167">
        <v>43889</v>
      </c>
      <c r="F45" s="166">
        <v>1</v>
      </c>
      <c r="G45" s="186">
        <v>9618879.2772785649</v>
      </c>
      <c r="H45" s="194"/>
    </row>
    <row r="46" spans="1:10" ht="119.25" customHeight="1" x14ac:dyDescent="0.25">
      <c r="A46" s="194" t="s">
        <v>592</v>
      </c>
      <c r="B46" s="194" t="s">
        <v>593</v>
      </c>
      <c r="C46" s="194" t="s">
        <v>591</v>
      </c>
      <c r="D46" s="167">
        <v>43889</v>
      </c>
      <c r="E46" s="167">
        <v>43980</v>
      </c>
      <c r="F46" s="166">
        <v>1</v>
      </c>
      <c r="G46" s="186">
        <v>22623710.685495652</v>
      </c>
      <c r="H46" s="194"/>
    </row>
    <row r="47" spans="1:10" ht="105" customHeight="1" x14ac:dyDescent="0.25">
      <c r="A47" s="194" t="s">
        <v>594</v>
      </c>
      <c r="B47" s="194" t="s">
        <v>595</v>
      </c>
      <c r="C47" s="194" t="s">
        <v>591</v>
      </c>
      <c r="D47" s="167">
        <v>43889</v>
      </c>
      <c r="E47" s="167">
        <v>44104</v>
      </c>
      <c r="F47" s="166">
        <v>1</v>
      </c>
      <c r="G47" s="186">
        <v>16241526.899854399</v>
      </c>
      <c r="H47" s="194"/>
    </row>
    <row r="48" spans="1:10" ht="120" customHeight="1" x14ac:dyDescent="0.25">
      <c r="A48" s="194" t="s">
        <v>596</v>
      </c>
      <c r="B48" s="194" t="s">
        <v>597</v>
      </c>
      <c r="C48" s="194" t="s">
        <v>591</v>
      </c>
      <c r="D48" s="167">
        <v>43889</v>
      </c>
      <c r="E48" s="167">
        <v>44176</v>
      </c>
      <c r="F48" s="166">
        <v>1</v>
      </c>
      <c r="G48" s="186">
        <v>17305676.97011527</v>
      </c>
      <c r="H48" s="194"/>
    </row>
    <row r="49" spans="1:10" ht="33" customHeight="1" x14ac:dyDescent="0.25">
      <c r="A49" s="569" t="s">
        <v>598</v>
      </c>
      <c r="B49" s="569"/>
      <c r="C49" s="569"/>
      <c r="D49" s="569"/>
      <c r="E49" s="569"/>
      <c r="F49" s="569"/>
      <c r="G49" s="569"/>
      <c r="H49" s="569"/>
    </row>
    <row r="50" spans="1:10" ht="131.25" customHeight="1" x14ac:dyDescent="0.25">
      <c r="A50" s="194" t="s">
        <v>599</v>
      </c>
      <c r="B50" s="194" t="s">
        <v>600</v>
      </c>
      <c r="C50" s="194" t="s">
        <v>601</v>
      </c>
      <c r="D50" s="167" t="s">
        <v>602</v>
      </c>
      <c r="E50" s="167" t="s">
        <v>346</v>
      </c>
      <c r="F50" s="166">
        <v>1</v>
      </c>
      <c r="G50" s="186">
        <v>239080212.66748881</v>
      </c>
      <c r="H50" s="194"/>
    </row>
    <row r="51" spans="1:10" ht="123.75" customHeight="1" x14ac:dyDescent="0.25">
      <c r="A51" s="194" t="s">
        <v>603</v>
      </c>
      <c r="B51" s="194" t="s">
        <v>604</v>
      </c>
      <c r="C51" s="194" t="s">
        <v>601</v>
      </c>
      <c r="D51" s="167" t="s">
        <v>602</v>
      </c>
      <c r="E51" s="167" t="s">
        <v>346</v>
      </c>
      <c r="F51" s="166">
        <v>1</v>
      </c>
      <c r="G51" s="186">
        <v>239080212.66748881</v>
      </c>
      <c r="H51" s="194"/>
    </row>
    <row r="52" spans="1:10" ht="145.5" customHeight="1" x14ac:dyDescent="0.25">
      <c r="A52" s="194" t="s">
        <v>605</v>
      </c>
      <c r="B52" s="194" t="s">
        <v>606</v>
      </c>
      <c r="C52" s="194" t="s">
        <v>601</v>
      </c>
      <c r="D52" s="167" t="s">
        <v>346</v>
      </c>
      <c r="E52" s="167" t="s">
        <v>607</v>
      </c>
      <c r="F52" s="166">
        <v>1</v>
      </c>
      <c r="G52" s="186">
        <v>239080212.66748881</v>
      </c>
      <c r="H52" s="194"/>
    </row>
    <row r="53" spans="1:10" ht="183" customHeight="1" x14ac:dyDescent="0.25">
      <c r="A53" s="194" t="s">
        <v>608</v>
      </c>
      <c r="B53" s="194" t="s">
        <v>609</v>
      </c>
      <c r="C53" s="194" t="s">
        <v>601</v>
      </c>
      <c r="D53" s="167" t="s">
        <v>610</v>
      </c>
      <c r="E53" s="167">
        <v>44180</v>
      </c>
      <c r="F53" s="166">
        <v>1</v>
      </c>
      <c r="G53" s="186">
        <v>451884115.78656828</v>
      </c>
      <c r="H53" s="194"/>
    </row>
    <row r="54" spans="1:10" ht="33" customHeight="1" x14ac:dyDescent="0.25">
      <c r="A54" s="569" t="s">
        <v>611</v>
      </c>
      <c r="B54" s="569"/>
      <c r="C54" s="569"/>
      <c r="D54" s="569"/>
      <c r="E54" s="569"/>
      <c r="F54" s="569"/>
      <c r="G54" s="569"/>
      <c r="H54" s="569"/>
    </row>
    <row r="55" spans="1:10" ht="130.5" customHeight="1" x14ac:dyDescent="0.25">
      <c r="A55" s="194" t="s">
        <v>612</v>
      </c>
      <c r="B55" s="194" t="s">
        <v>613</v>
      </c>
      <c r="C55" s="194" t="s">
        <v>614</v>
      </c>
      <c r="D55" s="167">
        <v>43831</v>
      </c>
      <c r="E55" s="167">
        <v>43845</v>
      </c>
      <c r="F55" s="166">
        <v>1</v>
      </c>
      <c r="G55" s="186">
        <v>15281188.273049679</v>
      </c>
      <c r="H55" s="194"/>
    </row>
    <row r="56" spans="1:10" ht="122.25" customHeight="1" x14ac:dyDescent="0.25">
      <c r="A56" s="194" t="s">
        <v>615</v>
      </c>
      <c r="B56" s="194" t="s">
        <v>616</v>
      </c>
      <c r="C56" s="194" t="s">
        <v>614</v>
      </c>
      <c r="D56" s="167">
        <v>43845</v>
      </c>
      <c r="E56" s="167">
        <v>43980</v>
      </c>
      <c r="F56" s="166">
        <v>1</v>
      </c>
      <c r="G56" s="186">
        <v>32177635.595482145</v>
      </c>
      <c r="H56" s="194"/>
    </row>
    <row r="57" spans="1:10" ht="122.25" customHeight="1" x14ac:dyDescent="0.25">
      <c r="A57" s="194" t="s">
        <v>617</v>
      </c>
      <c r="B57" s="194" t="s">
        <v>618</v>
      </c>
      <c r="C57" s="194" t="s">
        <v>614</v>
      </c>
      <c r="D57" s="167">
        <v>43845</v>
      </c>
      <c r="E57" s="167">
        <v>43980</v>
      </c>
      <c r="F57" s="166">
        <v>1</v>
      </c>
      <c r="G57" s="186">
        <v>43693245.445604004</v>
      </c>
      <c r="H57" s="194"/>
    </row>
    <row r="58" spans="1:10" ht="151.5" customHeight="1" x14ac:dyDescent="0.25">
      <c r="A58" s="194" t="s">
        <v>619</v>
      </c>
      <c r="B58" s="194" t="s">
        <v>620</v>
      </c>
      <c r="C58" s="194" t="s">
        <v>614</v>
      </c>
      <c r="D58" s="167" t="s">
        <v>621</v>
      </c>
      <c r="E58" s="167" t="s">
        <v>622</v>
      </c>
      <c r="F58" s="166">
        <v>1</v>
      </c>
      <c r="G58" s="186">
        <v>35005599.4311691</v>
      </c>
      <c r="H58" s="194"/>
      <c r="J58" s="186">
        <f>+G58/2</f>
        <v>17502799.71558455</v>
      </c>
    </row>
    <row r="59" spans="1:10" ht="150.75" customHeight="1" x14ac:dyDescent="0.25">
      <c r="A59" s="194" t="s">
        <v>623</v>
      </c>
      <c r="B59" s="194" t="s">
        <v>624</v>
      </c>
      <c r="C59" s="194" t="s">
        <v>614</v>
      </c>
      <c r="D59" s="167" t="s">
        <v>625</v>
      </c>
      <c r="E59" s="167" t="s">
        <v>626</v>
      </c>
      <c r="F59" s="166">
        <v>1</v>
      </c>
      <c r="G59" s="186">
        <v>30763653.677638665</v>
      </c>
      <c r="H59" s="194"/>
      <c r="J59" s="186">
        <f>+G59/2</f>
        <v>15381826.838819332</v>
      </c>
    </row>
    <row r="60" spans="1:10" ht="41.25" customHeight="1" x14ac:dyDescent="0.25">
      <c r="A60" s="569" t="s">
        <v>627</v>
      </c>
      <c r="B60" s="569"/>
      <c r="C60" s="569"/>
      <c r="D60" s="569"/>
      <c r="E60" s="569"/>
      <c r="F60" s="569"/>
      <c r="G60" s="569"/>
      <c r="H60" s="569"/>
    </row>
    <row r="61" spans="1:10" ht="84" customHeight="1" x14ac:dyDescent="0.25">
      <c r="A61" s="194" t="s">
        <v>628</v>
      </c>
      <c r="B61" s="194" t="s">
        <v>629</v>
      </c>
      <c r="C61" s="194" t="s">
        <v>630</v>
      </c>
      <c r="D61" s="167">
        <v>43845</v>
      </c>
      <c r="E61" s="167">
        <v>43920</v>
      </c>
      <c r="F61" s="166">
        <v>1</v>
      </c>
      <c r="G61" s="186">
        <v>4084836.6515478264</v>
      </c>
      <c r="H61" s="194"/>
    </row>
    <row r="62" spans="1:10" ht="120" customHeight="1" x14ac:dyDescent="0.25">
      <c r="A62" s="194" t="s">
        <v>631</v>
      </c>
      <c r="B62" s="194" t="s">
        <v>632</v>
      </c>
      <c r="C62" s="194" t="s">
        <v>630</v>
      </c>
      <c r="D62" s="167">
        <v>43922</v>
      </c>
      <c r="E62" s="167">
        <v>43936</v>
      </c>
      <c r="F62" s="166">
        <v>1</v>
      </c>
      <c r="G62" s="186">
        <v>786347.64953316527</v>
      </c>
      <c r="H62" s="194"/>
    </row>
    <row r="63" spans="1:10" ht="111" customHeight="1" x14ac:dyDescent="0.25">
      <c r="A63" s="194" t="s">
        <v>633</v>
      </c>
      <c r="B63" s="194" t="s">
        <v>634</v>
      </c>
      <c r="C63" s="194" t="s">
        <v>630</v>
      </c>
      <c r="D63" s="167">
        <v>43915</v>
      </c>
      <c r="E63" s="167">
        <v>43951</v>
      </c>
      <c r="F63" s="166">
        <v>1</v>
      </c>
      <c r="G63" s="186">
        <v>10060116.220455736</v>
      </c>
      <c r="H63" s="194"/>
    </row>
    <row r="64" spans="1:10" ht="137.25" customHeight="1" x14ac:dyDescent="0.25">
      <c r="A64" s="194" t="s">
        <v>635</v>
      </c>
      <c r="B64" s="194" t="s">
        <v>636</v>
      </c>
      <c r="C64" s="194" t="s">
        <v>630</v>
      </c>
      <c r="D64" s="167">
        <v>43952</v>
      </c>
      <c r="E64" s="167">
        <v>44104</v>
      </c>
      <c r="F64" s="166">
        <v>1</v>
      </c>
      <c r="G64" s="186">
        <v>78570593.783706784</v>
      </c>
      <c r="H64" s="194"/>
    </row>
    <row r="65" spans="1:8" ht="142.5" customHeight="1" x14ac:dyDescent="0.25">
      <c r="A65" s="194" t="s">
        <v>637</v>
      </c>
      <c r="B65" s="194" t="s">
        <v>638</v>
      </c>
      <c r="C65" s="194" t="s">
        <v>630</v>
      </c>
      <c r="D65" s="167">
        <v>44105</v>
      </c>
      <c r="E65" s="167">
        <v>44119</v>
      </c>
      <c r="F65" s="166">
        <v>1</v>
      </c>
      <c r="G65" s="186">
        <v>47148773.387185045</v>
      </c>
      <c r="H65" s="194"/>
    </row>
    <row r="66" spans="1:8" ht="87" customHeight="1" x14ac:dyDescent="0.25">
      <c r="A66" s="194" t="s">
        <v>639</v>
      </c>
      <c r="B66" s="194" t="s">
        <v>640</v>
      </c>
      <c r="C66" s="194" t="s">
        <v>630</v>
      </c>
      <c r="D66" s="167">
        <v>44120</v>
      </c>
      <c r="E66" s="167">
        <v>44165</v>
      </c>
      <c r="F66" s="166">
        <v>1</v>
      </c>
      <c r="G66" s="186">
        <v>29463972.668890044</v>
      </c>
      <c r="H66" s="194"/>
    </row>
    <row r="67" spans="1:8" ht="72.75" customHeight="1" x14ac:dyDescent="0.25">
      <c r="A67" s="194" t="s">
        <v>641</v>
      </c>
      <c r="B67" s="194" t="s">
        <v>642</v>
      </c>
      <c r="C67" s="194" t="s">
        <v>630</v>
      </c>
      <c r="D67" s="167">
        <v>44166</v>
      </c>
      <c r="E67" s="167">
        <v>44185</v>
      </c>
      <c r="F67" s="166">
        <v>1</v>
      </c>
      <c r="G67" s="186">
        <v>8642765.316207746</v>
      </c>
      <c r="H67" s="194"/>
    </row>
    <row r="68" spans="1:8" s="195" customFormat="1" ht="89.25" customHeight="1" x14ac:dyDescent="0.25">
      <c r="A68" s="194" t="s">
        <v>643</v>
      </c>
      <c r="B68" s="194" t="s">
        <v>644</v>
      </c>
      <c r="C68" s="194" t="s">
        <v>630</v>
      </c>
      <c r="D68" s="167">
        <v>44150</v>
      </c>
      <c r="E68" s="167">
        <v>44195</v>
      </c>
      <c r="F68" s="166">
        <v>1</v>
      </c>
      <c r="G68" s="186">
        <v>5186365.0725903548</v>
      </c>
      <c r="H68" s="194"/>
    </row>
    <row r="69" spans="1:8" ht="33" customHeight="1" x14ac:dyDescent="0.25">
      <c r="A69" s="569" t="s">
        <v>645</v>
      </c>
      <c r="B69" s="569"/>
      <c r="C69" s="569"/>
      <c r="D69" s="569"/>
      <c r="E69" s="569"/>
      <c r="F69" s="569"/>
      <c r="G69" s="569"/>
      <c r="H69" s="569"/>
    </row>
    <row r="70" spans="1:8" ht="101.25" customHeight="1" x14ac:dyDescent="0.25">
      <c r="A70" s="194" t="s">
        <v>646</v>
      </c>
      <c r="B70" s="194" t="s">
        <v>647</v>
      </c>
      <c r="C70" s="194" t="s">
        <v>648</v>
      </c>
      <c r="D70" s="167">
        <v>43832</v>
      </c>
      <c r="E70" s="167">
        <v>43951</v>
      </c>
      <c r="F70" s="166">
        <v>1</v>
      </c>
      <c r="G70" s="186">
        <v>26337363.095799509</v>
      </c>
      <c r="H70" s="194"/>
    </row>
    <row r="71" spans="1:8" ht="166.5" customHeight="1" x14ac:dyDescent="0.25">
      <c r="A71" s="194" t="s">
        <v>649</v>
      </c>
      <c r="B71" s="194" t="s">
        <v>650</v>
      </c>
      <c r="C71" s="194" t="s">
        <v>648</v>
      </c>
      <c r="D71" s="167">
        <v>43952</v>
      </c>
      <c r="E71" s="167">
        <v>44134</v>
      </c>
      <c r="F71" s="166">
        <v>1</v>
      </c>
      <c r="G71" s="186">
        <v>38313479.384605229</v>
      </c>
      <c r="H71" s="194"/>
    </row>
    <row r="72" spans="1:8" ht="128.25" customHeight="1" x14ac:dyDescent="0.25">
      <c r="A72" s="194" t="s">
        <v>651</v>
      </c>
      <c r="B72" s="194" t="s">
        <v>652</v>
      </c>
      <c r="C72" s="194" t="s">
        <v>648</v>
      </c>
      <c r="D72" s="167">
        <v>44136</v>
      </c>
      <c r="E72" s="167">
        <v>44176</v>
      </c>
      <c r="F72" s="166">
        <v>1</v>
      </c>
      <c r="G72" s="186">
        <v>17008667.015631318</v>
      </c>
      <c r="H72" s="194"/>
    </row>
    <row r="73" spans="1:8" ht="132" customHeight="1" x14ac:dyDescent="0.25">
      <c r="A73" s="194" t="s">
        <v>653</v>
      </c>
      <c r="B73" s="194" t="s">
        <v>654</v>
      </c>
      <c r="C73" s="194" t="s">
        <v>648</v>
      </c>
      <c r="D73" s="167">
        <v>44044</v>
      </c>
      <c r="E73" s="167">
        <v>44134</v>
      </c>
      <c r="F73" s="166">
        <v>1</v>
      </c>
      <c r="G73" s="186">
        <v>12548082.010627583</v>
      </c>
      <c r="H73" s="194"/>
    </row>
    <row r="74" spans="1:8" ht="132" customHeight="1" x14ac:dyDescent="0.25">
      <c r="A74" s="194" t="s">
        <v>655</v>
      </c>
      <c r="B74" s="194" t="s">
        <v>656</v>
      </c>
      <c r="C74" s="194" t="s">
        <v>648</v>
      </c>
      <c r="D74" s="167">
        <v>44136</v>
      </c>
      <c r="E74" s="167">
        <v>44176</v>
      </c>
      <c r="F74" s="166">
        <v>1</v>
      </c>
      <c r="G74" s="186">
        <v>6942837.5521204993</v>
      </c>
      <c r="H74" s="194"/>
    </row>
    <row r="75" spans="1:8" ht="33" customHeight="1" x14ac:dyDescent="0.25">
      <c r="A75" s="569" t="s">
        <v>657</v>
      </c>
      <c r="B75" s="569"/>
      <c r="C75" s="569"/>
      <c r="D75" s="569"/>
      <c r="E75" s="569"/>
      <c r="F75" s="569"/>
      <c r="G75" s="569"/>
      <c r="H75" s="569"/>
    </row>
    <row r="76" spans="1:8" ht="111" customHeight="1" x14ac:dyDescent="0.25">
      <c r="A76" s="194" t="s">
        <v>658</v>
      </c>
      <c r="B76" s="194" t="s">
        <v>659</v>
      </c>
      <c r="C76" s="194" t="s">
        <v>660</v>
      </c>
      <c r="D76" s="167" t="s">
        <v>661</v>
      </c>
      <c r="E76" s="167" t="s">
        <v>662</v>
      </c>
      <c r="F76" s="166">
        <v>1</v>
      </c>
      <c r="G76" s="186">
        <v>755815.19896039995</v>
      </c>
      <c r="H76" s="194"/>
    </row>
    <row r="77" spans="1:8" ht="93.75" customHeight="1" x14ac:dyDescent="0.25">
      <c r="A77" s="194" t="s">
        <v>663</v>
      </c>
      <c r="B77" s="194" t="s">
        <v>664</v>
      </c>
      <c r="C77" s="194" t="s">
        <v>665</v>
      </c>
      <c r="D77" s="167" t="s">
        <v>661</v>
      </c>
      <c r="E77" s="167" t="s">
        <v>666</v>
      </c>
      <c r="F77" s="166">
        <v>1</v>
      </c>
      <c r="G77" s="186">
        <v>142613225.45128721</v>
      </c>
      <c r="H77" s="194"/>
    </row>
    <row r="78" spans="1:8" ht="130.5" customHeight="1" x14ac:dyDescent="0.25">
      <c r="A78" s="194" t="s">
        <v>667</v>
      </c>
      <c r="B78" s="194" t="s">
        <v>668</v>
      </c>
      <c r="C78" s="194" t="s">
        <v>665</v>
      </c>
      <c r="D78" s="167" t="s">
        <v>669</v>
      </c>
      <c r="E78" s="167" t="s">
        <v>670</v>
      </c>
      <c r="F78" s="166">
        <v>1</v>
      </c>
      <c r="G78" s="186">
        <v>61119953.764837369</v>
      </c>
      <c r="H78" s="194"/>
    </row>
    <row r="79" spans="1:8" ht="87.75" customHeight="1" x14ac:dyDescent="0.25">
      <c r="A79" s="194" t="s">
        <v>671</v>
      </c>
      <c r="B79" s="194" t="s">
        <v>672</v>
      </c>
      <c r="C79" s="194" t="s">
        <v>665</v>
      </c>
      <c r="D79" s="167" t="s">
        <v>673</v>
      </c>
      <c r="E79" s="167" t="s">
        <v>674</v>
      </c>
      <c r="F79" s="166">
        <v>1</v>
      </c>
      <c r="G79" s="186">
        <v>30559976.882418685</v>
      </c>
      <c r="H79" s="194"/>
    </row>
    <row r="80" spans="1:8" ht="112.5" customHeight="1" x14ac:dyDescent="0.25">
      <c r="A80" s="194" t="s">
        <v>675</v>
      </c>
      <c r="B80" s="194" t="s">
        <v>676</v>
      </c>
      <c r="C80" s="194" t="s">
        <v>660</v>
      </c>
      <c r="D80" s="167" t="s">
        <v>677</v>
      </c>
      <c r="E80" s="167" t="s">
        <v>678</v>
      </c>
      <c r="F80" s="166">
        <v>1</v>
      </c>
      <c r="G80" s="186">
        <v>83794409.733649373</v>
      </c>
      <c r="H80" s="194" t="s">
        <v>665</v>
      </c>
    </row>
    <row r="81" spans="1:8" ht="120.75" customHeight="1" x14ac:dyDescent="0.25">
      <c r="A81" s="194" t="s">
        <v>679</v>
      </c>
      <c r="B81" s="194" t="s">
        <v>680</v>
      </c>
      <c r="C81" s="194" t="s">
        <v>660</v>
      </c>
      <c r="D81" s="167">
        <v>44075</v>
      </c>
      <c r="E81" s="167" t="s">
        <v>681</v>
      </c>
      <c r="F81" s="166">
        <v>1</v>
      </c>
      <c r="G81" s="186">
        <v>7558151.989604</v>
      </c>
      <c r="H81" s="194"/>
    </row>
    <row r="82" spans="1:8" ht="107.25" customHeight="1" x14ac:dyDescent="0.25">
      <c r="A82" s="194" t="s">
        <v>682</v>
      </c>
      <c r="B82" s="194" t="s">
        <v>683</v>
      </c>
      <c r="C82" s="194" t="s">
        <v>660</v>
      </c>
      <c r="D82" s="167" t="s">
        <v>684</v>
      </c>
      <c r="E82" s="167" t="s">
        <v>685</v>
      </c>
      <c r="F82" s="166">
        <v>1</v>
      </c>
      <c r="G82" s="186">
        <v>7558151.989604</v>
      </c>
      <c r="H82" s="194"/>
    </row>
    <row r="83" spans="1:8" ht="33" customHeight="1" x14ac:dyDescent="0.25">
      <c r="A83" s="569" t="s">
        <v>686</v>
      </c>
      <c r="B83" s="569"/>
      <c r="C83" s="569"/>
      <c r="D83" s="569"/>
      <c r="E83" s="569"/>
      <c r="F83" s="569"/>
      <c r="G83" s="569"/>
      <c r="H83" s="569"/>
    </row>
    <row r="84" spans="1:8" ht="189" customHeight="1" x14ac:dyDescent="0.25">
      <c r="A84" s="194" t="s">
        <v>687</v>
      </c>
      <c r="B84" s="194" t="s">
        <v>688</v>
      </c>
      <c r="C84" s="194" t="s">
        <v>689</v>
      </c>
      <c r="D84" s="167" t="s">
        <v>535</v>
      </c>
      <c r="E84" s="167" t="s">
        <v>557</v>
      </c>
      <c r="F84" s="166">
        <v>1</v>
      </c>
      <c r="G84" s="186">
        <v>36857074.58523155</v>
      </c>
      <c r="H84" s="194"/>
    </row>
    <row r="85" spans="1:8" ht="138" customHeight="1" x14ac:dyDescent="0.25">
      <c r="A85" s="194" t="s">
        <v>690</v>
      </c>
      <c r="B85" s="194" t="s">
        <v>691</v>
      </c>
      <c r="C85" s="194" t="s">
        <v>689</v>
      </c>
      <c r="D85" s="167" t="s">
        <v>692</v>
      </c>
      <c r="E85" s="167" t="s">
        <v>693</v>
      </c>
      <c r="F85" s="166">
        <v>1</v>
      </c>
      <c r="G85" s="186">
        <v>442284895.02277857</v>
      </c>
      <c r="H85" s="194"/>
    </row>
    <row r="86" spans="1:8" ht="102" customHeight="1" x14ac:dyDescent="0.25">
      <c r="A86" s="194" t="s">
        <v>694</v>
      </c>
      <c r="B86" s="194" t="s">
        <v>695</v>
      </c>
      <c r="C86" s="194" t="s">
        <v>689</v>
      </c>
      <c r="D86" s="167" t="s">
        <v>696</v>
      </c>
      <c r="E86" s="167" t="s">
        <v>697</v>
      </c>
      <c r="F86" s="166">
        <v>1</v>
      </c>
      <c r="G86" s="186">
        <v>51464617.370171897</v>
      </c>
      <c r="H86" s="194"/>
    </row>
    <row r="87" spans="1:8" ht="152.25" customHeight="1" x14ac:dyDescent="0.25">
      <c r="A87" s="194" t="s">
        <v>698</v>
      </c>
      <c r="B87" s="194" t="s">
        <v>699</v>
      </c>
      <c r="C87" s="194" t="s">
        <v>689</v>
      </c>
      <c r="D87" s="167" t="s">
        <v>700</v>
      </c>
      <c r="E87" s="167" t="s">
        <v>701</v>
      </c>
      <c r="F87" s="166">
        <v>1</v>
      </c>
      <c r="G87" s="186">
        <v>107556170.47740546</v>
      </c>
      <c r="H87" s="194"/>
    </row>
    <row r="88" spans="1:8" ht="114" customHeight="1" x14ac:dyDescent="0.25">
      <c r="A88" s="572" t="s">
        <v>702</v>
      </c>
      <c r="B88" s="572"/>
      <c r="C88" s="572" t="s">
        <v>703</v>
      </c>
      <c r="D88" s="572"/>
      <c r="E88" s="572"/>
      <c r="F88" s="573" t="s">
        <v>704</v>
      </c>
      <c r="G88" s="573"/>
      <c r="H88" s="573"/>
    </row>
  </sheetData>
  <mergeCells count="31">
    <mergeCell ref="A69:H69"/>
    <mergeCell ref="A75:H75"/>
    <mergeCell ref="A83:H83"/>
    <mergeCell ref="A88:B88"/>
    <mergeCell ref="C88:E88"/>
    <mergeCell ref="F88:H88"/>
    <mergeCell ref="A60:H60"/>
    <mergeCell ref="A12:C12"/>
    <mergeCell ref="J12:M12"/>
    <mergeCell ref="A13:B13"/>
    <mergeCell ref="C13:E13"/>
    <mergeCell ref="A15:H15"/>
    <mergeCell ref="A23:H23"/>
    <mergeCell ref="A30:H30"/>
    <mergeCell ref="A36:H36"/>
    <mergeCell ref="A43:H43"/>
    <mergeCell ref="A49:H49"/>
    <mergeCell ref="A54:H54"/>
    <mergeCell ref="A11:C11"/>
    <mergeCell ref="B1:G2"/>
    <mergeCell ref="H1:H4"/>
    <mergeCell ref="B3:G4"/>
    <mergeCell ref="A5:H5"/>
    <mergeCell ref="A6:H6"/>
    <mergeCell ref="A7:F7"/>
    <mergeCell ref="G7:H7"/>
    <mergeCell ref="A8:D8"/>
    <mergeCell ref="E8:H8"/>
    <mergeCell ref="A9:B9"/>
    <mergeCell ref="D9:H9"/>
    <mergeCell ref="A10:B10"/>
  </mergeCells>
  <printOptions horizontalCentered="1"/>
  <pageMargins left="0.70866141732283472" right="0.70866141732283472" top="0.35433070866141736" bottom="0.55118110236220474" header="0.31496062992125984" footer="0.31496062992125984"/>
  <pageSetup paperSize="14" scale="66" fitToHeight="0" orientation="landscape" horizontalDpi="1200" verticalDpi="1200" r:id="rId1"/>
  <headerFooter>
    <oddHeader xml:space="preserve">&amp;RPagina &amp;P de &amp;N    </oddHeader>
  </headerFooter>
  <rowBreaks count="14" manualBreakCount="14">
    <brk id="16" max="8" man="1"/>
    <brk id="21" max="8" man="1"/>
    <brk id="26" max="8" man="1"/>
    <brk id="29" max="8" man="1"/>
    <brk id="34" max="8" man="1"/>
    <brk id="40" max="8" man="1"/>
    <brk id="46" max="8" man="1"/>
    <brk id="52" max="8" man="1"/>
    <brk id="57" max="8" man="1"/>
    <brk id="63" max="8" man="1"/>
    <brk id="70" max="8" man="1"/>
    <brk id="74" max="8" man="1"/>
    <brk id="80" max="8" man="1"/>
    <brk id="85" max="8" man="1"/>
  </rowBreaks>
  <colBreaks count="1" manualBreakCount="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DA32F-5F7F-4F21-B2FD-B9A617E244F6}">
  <sheetPr>
    <pageSetUpPr fitToPage="1"/>
  </sheetPr>
  <dimension ref="A1:N18"/>
  <sheetViews>
    <sheetView showGridLines="0" view="pageBreakPreview" topLeftCell="A4" zoomScaleNormal="85" zoomScaleSheetLayoutView="100" workbookViewId="0">
      <selection activeCell="D14" sqref="D14"/>
    </sheetView>
  </sheetViews>
  <sheetFormatPr baseColWidth="10" defaultRowHeight="33" customHeight="1" x14ac:dyDescent="0.25"/>
  <cols>
    <col min="1" max="1" width="27" style="153" customWidth="1"/>
    <col min="2" max="2" width="48" style="153" customWidth="1"/>
    <col min="3" max="3" width="24" style="153" customWidth="1"/>
    <col min="4" max="5" width="15.7109375" style="154" customWidth="1"/>
    <col min="6" max="6" width="17.42578125" style="154" customWidth="1"/>
    <col min="7" max="7" width="18.7109375" style="154" customWidth="1"/>
    <col min="8" max="8" width="21.42578125" style="153" customWidth="1"/>
    <col min="9" max="256" width="11.42578125" style="153"/>
    <col min="257" max="257" width="27" style="153" customWidth="1"/>
    <col min="258" max="258" width="48" style="153" customWidth="1"/>
    <col min="259" max="259" width="24" style="153" customWidth="1"/>
    <col min="260" max="261" width="15.7109375" style="153" customWidth="1"/>
    <col min="262" max="262" width="17.42578125" style="153" customWidth="1"/>
    <col min="263" max="263" width="18.7109375" style="153" customWidth="1"/>
    <col min="264" max="264" width="21.42578125" style="153" customWidth="1"/>
    <col min="265" max="512" width="11.42578125" style="153"/>
    <col min="513" max="513" width="27" style="153" customWidth="1"/>
    <col min="514" max="514" width="48" style="153" customWidth="1"/>
    <col min="515" max="515" width="24" style="153" customWidth="1"/>
    <col min="516" max="517" width="15.7109375" style="153" customWidth="1"/>
    <col min="518" max="518" width="17.42578125" style="153" customWidth="1"/>
    <col min="519" max="519" width="18.7109375" style="153" customWidth="1"/>
    <col min="520" max="520" width="21.42578125" style="153" customWidth="1"/>
    <col min="521" max="768" width="11.42578125" style="153"/>
    <col min="769" max="769" width="27" style="153" customWidth="1"/>
    <col min="770" max="770" width="48" style="153" customWidth="1"/>
    <col min="771" max="771" width="24" style="153" customWidth="1"/>
    <col min="772" max="773" width="15.7109375" style="153" customWidth="1"/>
    <col min="774" max="774" width="17.42578125" style="153" customWidth="1"/>
    <col min="775" max="775" width="18.7109375" style="153" customWidth="1"/>
    <col min="776" max="776" width="21.42578125" style="153" customWidth="1"/>
    <col min="777" max="1024" width="11.42578125" style="153"/>
    <col min="1025" max="1025" width="27" style="153" customWidth="1"/>
    <col min="1026" max="1026" width="48" style="153" customWidth="1"/>
    <col min="1027" max="1027" width="24" style="153" customWidth="1"/>
    <col min="1028" max="1029" width="15.7109375" style="153" customWidth="1"/>
    <col min="1030" max="1030" width="17.42578125" style="153" customWidth="1"/>
    <col min="1031" max="1031" width="18.7109375" style="153" customWidth="1"/>
    <col min="1032" max="1032" width="21.42578125" style="153" customWidth="1"/>
    <col min="1033" max="1280" width="11.42578125" style="153"/>
    <col min="1281" max="1281" width="27" style="153" customWidth="1"/>
    <col min="1282" max="1282" width="48" style="153" customWidth="1"/>
    <col min="1283" max="1283" width="24" style="153" customWidth="1"/>
    <col min="1284" max="1285" width="15.7109375" style="153" customWidth="1"/>
    <col min="1286" max="1286" width="17.42578125" style="153" customWidth="1"/>
    <col min="1287" max="1287" width="18.7109375" style="153" customWidth="1"/>
    <col min="1288" max="1288" width="21.42578125" style="153" customWidth="1"/>
    <col min="1289" max="1536" width="11.42578125" style="153"/>
    <col min="1537" max="1537" width="27" style="153" customWidth="1"/>
    <col min="1538" max="1538" width="48" style="153" customWidth="1"/>
    <col min="1539" max="1539" width="24" style="153" customWidth="1"/>
    <col min="1540" max="1541" width="15.7109375" style="153" customWidth="1"/>
    <col min="1542" max="1542" width="17.42578125" style="153" customWidth="1"/>
    <col min="1543" max="1543" width="18.7109375" style="153" customWidth="1"/>
    <col min="1544" max="1544" width="21.42578125" style="153" customWidth="1"/>
    <col min="1545" max="1792" width="11.42578125" style="153"/>
    <col min="1793" max="1793" width="27" style="153" customWidth="1"/>
    <col min="1794" max="1794" width="48" style="153" customWidth="1"/>
    <col min="1795" max="1795" width="24" style="153" customWidth="1"/>
    <col min="1796" max="1797" width="15.7109375" style="153" customWidth="1"/>
    <col min="1798" max="1798" width="17.42578125" style="153" customWidth="1"/>
    <col min="1799" max="1799" width="18.7109375" style="153" customWidth="1"/>
    <col min="1800" max="1800" width="21.42578125" style="153" customWidth="1"/>
    <col min="1801" max="2048" width="11.42578125" style="153"/>
    <col min="2049" max="2049" width="27" style="153" customWidth="1"/>
    <col min="2050" max="2050" width="48" style="153" customWidth="1"/>
    <col min="2051" max="2051" width="24" style="153" customWidth="1"/>
    <col min="2052" max="2053" width="15.7109375" style="153" customWidth="1"/>
    <col min="2054" max="2054" width="17.42578125" style="153" customWidth="1"/>
    <col min="2055" max="2055" width="18.7109375" style="153" customWidth="1"/>
    <col min="2056" max="2056" width="21.42578125" style="153" customWidth="1"/>
    <col min="2057" max="2304" width="11.42578125" style="153"/>
    <col min="2305" max="2305" width="27" style="153" customWidth="1"/>
    <col min="2306" max="2306" width="48" style="153" customWidth="1"/>
    <col min="2307" max="2307" width="24" style="153" customWidth="1"/>
    <col min="2308" max="2309" width="15.7109375" style="153" customWidth="1"/>
    <col min="2310" max="2310" width="17.42578125" style="153" customWidth="1"/>
    <col min="2311" max="2311" width="18.7109375" style="153" customWidth="1"/>
    <col min="2312" max="2312" width="21.42578125" style="153" customWidth="1"/>
    <col min="2313" max="2560" width="11.42578125" style="153"/>
    <col min="2561" max="2561" width="27" style="153" customWidth="1"/>
    <col min="2562" max="2562" width="48" style="153" customWidth="1"/>
    <col min="2563" max="2563" width="24" style="153" customWidth="1"/>
    <col min="2564" max="2565" width="15.7109375" style="153" customWidth="1"/>
    <col min="2566" max="2566" width="17.42578125" style="153" customWidth="1"/>
    <col min="2567" max="2567" width="18.7109375" style="153" customWidth="1"/>
    <col min="2568" max="2568" width="21.42578125" style="153" customWidth="1"/>
    <col min="2569" max="2816" width="11.42578125" style="153"/>
    <col min="2817" max="2817" width="27" style="153" customWidth="1"/>
    <col min="2818" max="2818" width="48" style="153" customWidth="1"/>
    <col min="2819" max="2819" width="24" style="153" customWidth="1"/>
    <col min="2820" max="2821" width="15.7109375" style="153" customWidth="1"/>
    <col min="2822" max="2822" width="17.42578125" style="153" customWidth="1"/>
    <col min="2823" max="2823" width="18.7109375" style="153" customWidth="1"/>
    <col min="2824" max="2824" width="21.42578125" style="153" customWidth="1"/>
    <col min="2825" max="3072" width="11.42578125" style="153"/>
    <col min="3073" max="3073" width="27" style="153" customWidth="1"/>
    <col min="3074" max="3074" width="48" style="153" customWidth="1"/>
    <col min="3075" max="3075" width="24" style="153" customWidth="1"/>
    <col min="3076" max="3077" width="15.7109375" style="153" customWidth="1"/>
    <col min="3078" max="3078" width="17.42578125" style="153" customWidth="1"/>
    <col min="3079" max="3079" width="18.7109375" style="153" customWidth="1"/>
    <col min="3080" max="3080" width="21.42578125" style="153" customWidth="1"/>
    <col min="3081" max="3328" width="11.42578125" style="153"/>
    <col min="3329" max="3329" width="27" style="153" customWidth="1"/>
    <col min="3330" max="3330" width="48" style="153" customWidth="1"/>
    <col min="3331" max="3331" width="24" style="153" customWidth="1"/>
    <col min="3332" max="3333" width="15.7109375" style="153" customWidth="1"/>
    <col min="3334" max="3334" width="17.42578125" style="153" customWidth="1"/>
    <col min="3335" max="3335" width="18.7109375" style="153" customWidth="1"/>
    <col min="3336" max="3336" width="21.42578125" style="153" customWidth="1"/>
    <col min="3337" max="3584" width="11.42578125" style="153"/>
    <col min="3585" max="3585" width="27" style="153" customWidth="1"/>
    <col min="3586" max="3586" width="48" style="153" customWidth="1"/>
    <col min="3587" max="3587" width="24" style="153" customWidth="1"/>
    <col min="3588" max="3589" width="15.7109375" style="153" customWidth="1"/>
    <col min="3590" max="3590" width="17.42578125" style="153" customWidth="1"/>
    <col min="3591" max="3591" width="18.7109375" style="153" customWidth="1"/>
    <col min="3592" max="3592" width="21.42578125" style="153" customWidth="1"/>
    <col min="3593" max="3840" width="11.42578125" style="153"/>
    <col min="3841" max="3841" width="27" style="153" customWidth="1"/>
    <col min="3842" max="3842" width="48" style="153" customWidth="1"/>
    <col min="3843" max="3843" width="24" style="153" customWidth="1"/>
    <col min="3844" max="3845" width="15.7109375" style="153" customWidth="1"/>
    <col min="3846" max="3846" width="17.42578125" style="153" customWidth="1"/>
    <col min="3847" max="3847" width="18.7109375" style="153" customWidth="1"/>
    <col min="3848" max="3848" width="21.42578125" style="153" customWidth="1"/>
    <col min="3849" max="4096" width="11.42578125" style="153"/>
    <col min="4097" max="4097" width="27" style="153" customWidth="1"/>
    <col min="4098" max="4098" width="48" style="153" customWidth="1"/>
    <col min="4099" max="4099" width="24" style="153" customWidth="1"/>
    <col min="4100" max="4101" width="15.7109375" style="153" customWidth="1"/>
    <col min="4102" max="4102" width="17.42578125" style="153" customWidth="1"/>
    <col min="4103" max="4103" width="18.7109375" style="153" customWidth="1"/>
    <col min="4104" max="4104" width="21.42578125" style="153" customWidth="1"/>
    <col min="4105" max="4352" width="11.42578125" style="153"/>
    <col min="4353" max="4353" width="27" style="153" customWidth="1"/>
    <col min="4354" max="4354" width="48" style="153" customWidth="1"/>
    <col min="4355" max="4355" width="24" style="153" customWidth="1"/>
    <col min="4356" max="4357" width="15.7109375" style="153" customWidth="1"/>
    <col min="4358" max="4358" width="17.42578125" style="153" customWidth="1"/>
    <col min="4359" max="4359" width="18.7109375" style="153" customWidth="1"/>
    <col min="4360" max="4360" width="21.42578125" style="153" customWidth="1"/>
    <col min="4361" max="4608" width="11.42578125" style="153"/>
    <col min="4609" max="4609" width="27" style="153" customWidth="1"/>
    <col min="4610" max="4610" width="48" style="153" customWidth="1"/>
    <col min="4611" max="4611" width="24" style="153" customWidth="1"/>
    <col min="4612" max="4613" width="15.7109375" style="153" customWidth="1"/>
    <col min="4614" max="4614" width="17.42578125" style="153" customWidth="1"/>
    <col min="4615" max="4615" width="18.7109375" style="153" customWidth="1"/>
    <col min="4616" max="4616" width="21.42578125" style="153" customWidth="1"/>
    <col min="4617" max="4864" width="11.42578125" style="153"/>
    <col min="4865" max="4865" width="27" style="153" customWidth="1"/>
    <col min="4866" max="4866" width="48" style="153" customWidth="1"/>
    <col min="4867" max="4867" width="24" style="153" customWidth="1"/>
    <col min="4868" max="4869" width="15.7109375" style="153" customWidth="1"/>
    <col min="4870" max="4870" width="17.42578125" style="153" customWidth="1"/>
    <col min="4871" max="4871" width="18.7109375" style="153" customWidth="1"/>
    <col min="4872" max="4872" width="21.42578125" style="153" customWidth="1"/>
    <col min="4873" max="5120" width="11.42578125" style="153"/>
    <col min="5121" max="5121" width="27" style="153" customWidth="1"/>
    <col min="5122" max="5122" width="48" style="153" customWidth="1"/>
    <col min="5123" max="5123" width="24" style="153" customWidth="1"/>
    <col min="5124" max="5125" width="15.7109375" style="153" customWidth="1"/>
    <col min="5126" max="5126" width="17.42578125" style="153" customWidth="1"/>
    <col min="5127" max="5127" width="18.7109375" style="153" customWidth="1"/>
    <col min="5128" max="5128" width="21.42578125" style="153" customWidth="1"/>
    <col min="5129" max="5376" width="11.42578125" style="153"/>
    <col min="5377" max="5377" width="27" style="153" customWidth="1"/>
    <col min="5378" max="5378" width="48" style="153" customWidth="1"/>
    <col min="5379" max="5379" width="24" style="153" customWidth="1"/>
    <col min="5380" max="5381" width="15.7109375" style="153" customWidth="1"/>
    <col min="5382" max="5382" width="17.42578125" style="153" customWidth="1"/>
    <col min="5383" max="5383" width="18.7109375" style="153" customWidth="1"/>
    <col min="5384" max="5384" width="21.42578125" style="153" customWidth="1"/>
    <col min="5385" max="5632" width="11.42578125" style="153"/>
    <col min="5633" max="5633" width="27" style="153" customWidth="1"/>
    <col min="5634" max="5634" width="48" style="153" customWidth="1"/>
    <col min="5635" max="5635" width="24" style="153" customWidth="1"/>
    <col min="5636" max="5637" width="15.7109375" style="153" customWidth="1"/>
    <col min="5638" max="5638" width="17.42578125" style="153" customWidth="1"/>
    <col min="5639" max="5639" width="18.7109375" style="153" customWidth="1"/>
    <col min="5640" max="5640" width="21.42578125" style="153" customWidth="1"/>
    <col min="5641" max="5888" width="11.42578125" style="153"/>
    <col min="5889" max="5889" width="27" style="153" customWidth="1"/>
    <col min="5890" max="5890" width="48" style="153" customWidth="1"/>
    <col min="5891" max="5891" width="24" style="153" customWidth="1"/>
    <col min="5892" max="5893" width="15.7109375" style="153" customWidth="1"/>
    <col min="5894" max="5894" width="17.42578125" style="153" customWidth="1"/>
    <col min="5895" max="5895" width="18.7109375" style="153" customWidth="1"/>
    <col min="5896" max="5896" width="21.42578125" style="153" customWidth="1"/>
    <col min="5897" max="6144" width="11.42578125" style="153"/>
    <col min="6145" max="6145" width="27" style="153" customWidth="1"/>
    <col min="6146" max="6146" width="48" style="153" customWidth="1"/>
    <col min="6147" max="6147" width="24" style="153" customWidth="1"/>
    <col min="6148" max="6149" width="15.7109375" style="153" customWidth="1"/>
    <col min="6150" max="6150" width="17.42578125" style="153" customWidth="1"/>
    <col min="6151" max="6151" width="18.7109375" style="153" customWidth="1"/>
    <col min="6152" max="6152" width="21.42578125" style="153" customWidth="1"/>
    <col min="6153" max="6400" width="11.42578125" style="153"/>
    <col min="6401" max="6401" width="27" style="153" customWidth="1"/>
    <col min="6402" max="6402" width="48" style="153" customWidth="1"/>
    <col min="6403" max="6403" width="24" style="153" customWidth="1"/>
    <col min="6404" max="6405" width="15.7109375" style="153" customWidth="1"/>
    <col min="6406" max="6406" width="17.42578125" style="153" customWidth="1"/>
    <col min="6407" max="6407" width="18.7109375" style="153" customWidth="1"/>
    <col min="6408" max="6408" width="21.42578125" style="153" customWidth="1"/>
    <col min="6409" max="6656" width="11.42578125" style="153"/>
    <col min="6657" max="6657" width="27" style="153" customWidth="1"/>
    <col min="6658" max="6658" width="48" style="153" customWidth="1"/>
    <col min="6659" max="6659" width="24" style="153" customWidth="1"/>
    <col min="6660" max="6661" width="15.7109375" style="153" customWidth="1"/>
    <col min="6662" max="6662" width="17.42578125" style="153" customWidth="1"/>
    <col min="6663" max="6663" width="18.7109375" style="153" customWidth="1"/>
    <col min="6664" max="6664" width="21.42578125" style="153" customWidth="1"/>
    <col min="6665" max="6912" width="11.42578125" style="153"/>
    <col min="6913" max="6913" width="27" style="153" customWidth="1"/>
    <col min="6914" max="6914" width="48" style="153" customWidth="1"/>
    <col min="6915" max="6915" width="24" style="153" customWidth="1"/>
    <col min="6916" max="6917" width="15.7109375" style="153" customWidth="1"/>
    <col min="6918" max="6918" width="17.42578125" style="153" customWidth="1"/>
    <col min="6919" max="6919" width="18.7109375" style="153" customWidth="1"/>
    <col min="6920" max="6920" width="21.42578125" style="153" customWidth="1"/>
    <col min="6921" max="7168" width="11.42578125" style="153"/>
    <col min="7169" max="7169" width="27" style="153" customWidth="1"/>
    <col min="7170" max="7170" width="48" style="153" customWidth="1"/>
    <col min="7171" max="7171" width="24" style="153" customWidth="1"/>
    <col min="7172" max="7173" width="15.7109375" style="153" customWidth="1"/>
    <col min="7174" max="7174" width="17.42578125" style="153" customWidth="1"/>
    <col min="7175" max="7175" width="18.7109375" style="153" customWidth="1"/>
    <col min="7176" max="7176" width="21.42578125" style="153" customWidth="1"/>
    <col min="7177" max="7424" width="11.42578125" style="153"/>
    <col min="7425" max="7425" width="27" style="153" customWidth="1"/>
    <col min="7426" max="7426" width="48" style="153" customWidth="1"/>
    <col min="7427" max="7427" width="24" style="153" customWidth="1"/>
    <col min="7428" max="7429" width="15.7109375" style="153" customWidth="1"/>
    <col min="7430" max="7430" width="17.42578125" style="153" customWidth="1"/>
    <col min="7431" max="7431" width="18.7109375" style="153" customWidth="1"/>
    <col min="7432" max="7432" width="21.42578125" style="153" customWidth="1"/>
    <col min="7433" max="7680" width="11.42578125" style="153"/>
    <col min="7681" max="7681" width="27" style="153" customWidth="1"/>
    <col min="7682" max="7682" width="48" style="153" customWidth="1"/>
    <col min="7683" max="7683" width="24" style="153" customWidth="1"/>
    <col min="7684" max="7685" width="15.7109375" style="153" customWidth="1"/>
    <col min="7686" max="7686" width="17.42578125" style="153" customWidth="1"/>
    <col min="7687" max="7687" width="18.7109375" style="153" customWidth="1"/>
    <col min="7688" max="7688" width="21.42578125" style="153" customWidth="1"/>
    <col min="7689" max="7936" width="11.42578125" style="153"/>
    <col min="7937" max="7937" width="27" style="153" customWidth="1"/>
    <col min="7938" max="7938" width="48" style="153" customWidth="1"/>
    <col min="7939" max="7939" width="24" style="153" customWidth="1"/>
    <col min="7940" max="7941" width="15.7109375" style="153" customWidth="1"/>
    <col min="7942" max="7942" width="17.42578125" style="153" customWidth="1"/>
    <col min="7943" max="7943" width="18.7109375" style="153" customWidth="1"/>
    <col min="7944" max="7944" width="21.42578125" style="153" customWidth="1"/>
    <col min="7945" max="8192" width="11.42578125" style="153"/>
    <col min="8193" max="8193" width="27" style="153" customWidth="1"/>
    <col min="8194" max="8194" width="48" style="153" customWidth="1"/>
    <col min="8195" max="8195" width="24" style="153" customWidth="1"/>
    <col min="8196" max="8197" width="15.7109375" style="153" customWidth="1"/>
    <col min="8198" max="8198" width="17.42578125" style="153" customWidth="1"/>
    <col min="8199" max="8199" width="18.7109375" style="153" customWidth="1"/>
    <col min="8200" max="8200" width="21.42578125" style="153" customWidth="1"/>
    <col min="8201" max="8448" width="11.42578125" style="153"/>
    <col min="8449" max="8449" width="27" style="153" customWidth="1"/>
    <col min="8450" max="8450" width="48" style="153" customWidth="1"/>
    <col min="8451" max="8451" width="24" style="153" customWidth="1"/>
    <col min="8452" max="8453" width="15.7109375" style="153" customWidth="1"/>
    <col min="8454" max="8454" width="17.42578125" style="153" customWidth="1"/>
    <col min="8455" max="8455" width="18.7109375" style="153" customWidth="1"/>
    <col min="8456" max="8456" width="21.42578125" style="153" customWidth="1"/>
    <col min="8457" max="8704" width="11.42578125" style="153"/>
    <col min="8705" max="8705" width="27" style="153" customWidth="1"/>
    <col min="8706" max="8706" width="48" style="153" customWidth="1"/>
    <col min="8707" max="8707" width="24" style="153" customWidth="1"/>
    <col min="8708" max="8709" width="15.7109375" style="153" customWidth="1"/>
    <col min="8710" max="8710" width="17.42578125" style="153" customWidth="1"/>
    <col min="8711" max="8711" width="18.7109375" style="153" customWidth="1"/>
    <col min="8712" max="8712" width="21.42578125" style="153" customWidth="1"/>
    <col min="8713" max="8960" width="11.42578125" style="153"/>
    <col min="8961" max="8961" width="27" style="153" customWidth="1"/>
    <col min="8962" max="8962" width="48" style="153" customWidth="1"/>
    <col min="8963" max="8963" width="24" style="153" customWidth="1"/>
    <col min="8964" max="8965" width="15.7109375" style="153" customWidth="1"/>
    <col min="8966" max="8966" width="17.42578125" style="153" customWidth="1"/>
    <col min="8967" max="8967" width="18.7109375" style="153" customWidth="1"/>
    <col min="8968" max="8968" width="21.42578125" style="153" customWidth="1"/>
    <col min="8969" max="9216" width="11.42578125" style="153"/>
    <col min="9217" max="9217" width="27" style="153" customWidth="1"/>
    <col min="9218" max="9218" width="48" style="153" customWidth="1"/>
    <col min="9219" max="9219" width="24" style="153" customWidth="1"/>
    <col min="9220" max="9221" width="15.7109375" style="153" customWidth="1"/>
    <col min="9222" max="9222" width="17.42578125" style="153" customWidth="1"/>
    <col min="9223" max="9223" width="18.7109375" style="153" customWidth="1"/>
    <col min="9224" max="9224" width="21.42578125" style="153" customWidth="1"/>
    <col min="9225" max="9472" width="11.42578125" style="153"/>
    <col min="9473" max="9473" width="27" style="153" customWidth="1"/>
    <col min="9474" max="9474" width="48" style="153" customWidth="1"/>
    <col min="9475" max="9475" width="24" style="153" customWidth="1"/>
    <col min="9476" max="9477" width="15.7109375" style="153" customWidth="1"/>
    <col min="9478" max="9478" width="17.42578125" style="153" customWidth="1"/>
    <col min="9479" max="9479" width="18.7109375" style="153" customWidth="1"/>
    <col min="9480" max="9480" width="21.42578125" style="153" customWidth="1"/>
    <col min="9481" max="9728" width="11.42578125" style="153"/>
    <col min="9729" max="9729" width="27" style="153" customWidth="1"/>
    <col min="9730" max="9730" width="48" style="153" customWidth="1"/>
    <col min="9731" max="9731" width="24" style="153" customWidth="1"/>
    <col min="9732" max="9733" width="15.7109375" style="153" customWidth="1"/>
    <col min="9734" max="9734" width="17.42578125" style="153" customWidth="1"/>
    <col min="9735" max="9735" width="18.7109375" style="153" customWidth="1"/>
    <col min="9736" max="9736" width="21.42578125" style="153" customWidth="1"/>
    <col min="9737" max="9984" width="11.42578125" style="153"/>
    <col min="9985" max="9985" width="27" style="153" customWidth="1"/>
    <col min="9986" max="9986" width="48" style="153" customWidth="1"/>
    <col min="9987" max="9987" width="24" style="153" customWidth="1"/>
    <col min="9988" max="9989" width="15.7109375" style="153" customWidth="1"/>
    <col min="9990" max="9990" width="17.42578125" style="153" customWidth="1"/>
    <col min="9991" max="9991" width="18.7109375" style="153" customWidth="1"/>
    <col min="9992" max="9992" width="21.42578125" style="153" customWidth="1"/>
    <col min="9993" max="10240" width="11.42578125" style="153"/>
    <col min="10241" max="10241" width="27" style="153" customWidth="1"/>
    <col min="10242" max="10242" width="48" style="153" customWidth="1"/>
    <col min="10243" max="10243" width="24" style="153" customWidth="1"/>
    <col min="10244" max="10245" width="15.7109375" style="153" customWidth="1"/>
    <col min="10246" max="10246" width="17.42578125" style="153" customWidth="1"/>
    <col min="10247" max="10247" width="18.7109375" style="153" customWidth="1"/>
    <col min="10248" max="10248" width="21.42578125" style="153" customWidth="1"/>
    <col min="10249" max="10496" width="11.42578125" style="153"/>
    <col min="10497" max="10497" width="27" style="153" customWidth="1"/>
    <col min="10498" max="10498" width="48" style="153" customWidth="1"/>
    <col min="10499" max="10499" width="24" style="153" customWidth="1"/>
    <col min="10500" max="10501" width="15.7109375" style="153" customWidth="1"/>
    <col min="10502" max="10502" width="17.42578125" style="153" customWidth="1"/>
    <col min="10503" max="10503" width="18.7109375" style="153" customWidth="1"/>
    <col min="10504" max="10504" width="21.42578125" style="153" customWidth="1"/>
    <col min="10505" max="10752" width="11.42578125" style="153"/>
    <col min="10753" max="10753" width="27" style="153" customWidth="1"/>
    <col min="10754" max="10754" width="48" style="153" customWidth="1"/>
    <col min="10755" max="10755" width="24" style="153" customWidth="1"/>
    <col min="10756" max="10757" width="15.7109375" style="153" customWidth="1"/>
    <col min="10758" max="10758" width="17.42578125" style="153" customWidth="1"/>
    <col min="10759" max="10759" width="18.7109375" style="153" customWidth="1"/>
    <col min="10760" max="10760" width="21.42578125" style="153" customWidth="1"/>
    <col min="10761" max="11008" width="11.42578125" style="153"/>
    <col min="11009" max="11009" width="27" style="153" customWidth="1"/>
    <col min="11010" max="11010" width="48" style="153" customWidth="1"/>
    <col min="11011" max="11011" width="24" style="153" customWidth="1"/>
    <col min="11012" max="11013" width="15.7109375" style="153" customWidth="1"/>
    <col min="11014" max="11014" width="17.42578125" style="153" customWidth="1"/>
    <col min="11015" max="11015" width="18.7109375" style="153" customWidth="1"/>
    <col min="11016" max="11016" width="21.42578125" style="153" customWidth="1"/>
    <col min="11017" max="11264" width="11.42578125" style="153"/>
    <col min="11265" max="11265" width="27" style="153" customWidth="1"/>
    <col min="11266" max="11266" width="48" style="153" customWidth="1"/>
    <col min="11267" max="11267" width="24" style="153" customWidth="1"/>
    <col min="11268" max="11269" width="15.7109375" style="153" customWidth="1"/>
    <col min="11270" max="11270" width="17.42578125" style="153" customWidth="1"/>
    <col min="11271" max="11271" width="18.7109375" style="153" customWidth="1"/>
    <col min="11272" max="11272" width="21.42578125" style="153" customWidth="1"/>
    <col min="11273" max="11520" width="11.42578125" style="153"/>
    <col min="11521" max="11521" width="27" style="153" customWidth="1"/>
    <col min="11522" max="11522" width="48" style="153" customWidth="1"/>
    <col min="11523" max="11523" width="24" style="153" customWidth="1"/>
    <col min="11524" max="11525" width="15.7109375" style="153" customWidth="1"/>
    <col min="11526" max="11526" width="17.42578125" style="153" customWidth="1"/>
    <col min="11527" max="11527" width="18.7109375" style="153" customWidth="1"/>
    <col min="11528" max="11528" width="21.42578125" style="153" customWidth="1"/>
    <col min="11529" max="11776" width="11.42578125" style="153"/>
    <col min="11777" max="11777" width="27" style="153" customWidth="1"/>
    <col min="11778" max="11778" width="48" style="153" customWidth="1"/>
    <col min="11779" max="11779" width="24" style="153" customWidth="1"/>
    <col min="11780" max="11781" width="15.7109375" style="153" customWidth="1"/>
    <col min="11782" max="11782" width="17.42578125" style="153" customWidth="1"/>
    <col min="11783" max="11783" width="18.7109375" style="153" customWidth="1"/>
    <col min="11784" max="11784" width="21.42578125" style="153" customWidth="1"/>
    <col min="11785" max="12032" width="11.42578125" style="153"/>
    <col min="12033" max="12033" width="27" style="153" customWidth="1"/>
    <col min="12034" max="12034" width="48" style="153" customWidth="1"/>
    <col min="12035" max="12035" width="24" style="153" customWidth="1"/>
    <col min="12036" max="12037" width="15.7109375" style="153" customWidth="1"/>
    <col min="12038" max="12038" width="17.42578125" style="153" customWidth="1"/>
    <col min="12039" max="12039" width="18.7109375" style="153" customWidth="1"/>
    <col min="12040" max="12040" width="21.42578125" style="153" customWidth="1"/>
    <col min="12041" max="12288" width="11.42578125" style="153"/>
    <col min="12289" max="12289" width="27" style="153" customWidth="1"/>
    <col min="12290" max="12290" width="48" style="153" customWidth="1"/>
    <col min="12291" max="12291" width="24" style="153" customWidth="1"/>
    <col min="12292" max="12293" width="15.7109375" style="153" customWidth="1"/>
    <col min="12294" max="12294" width="17.42578125" style="153" customWidth="1"/>
    <col min="12295" max="12295" width="18.7109375" style="153" customWidth="1"/>
    <col min="12296" max="12296" width="21.42578125" style="153" customWidth="1"/>
    <col min="12297" max="12544" width="11.42578125" style="153"/>
    <col min="12545" max="12545" width="27" style="153" customWidth="1"/>
    <col min="12546" max="12546" width="48" style="153" customWidth="1"/>
    <col min="12547" max="12547" width="24" style="153" customWidth="1"/>
    <col min="12548" max="12549" width="15.7109375" style="153" customWidth="1"/>
    <col min="12550" max="12550" width="17.42578125" style="153" customWidth="1"/>
    <col min="12551" max="12551" width="18.7109375" style="153" customWidth="1"/>
    <col min="12552" max="12552" width="21.42578125" style="153" customWidth="1"/>
    <col min="12553" max="12800" width="11.42578125" style="153"/>
    <col min="12801" max="12801" width="27" style="153" customWidth="1"/>
    <col min="12802" max="12802" width="48" style="153" customWidth="1"/>
    <col min="12803" max="12803" width="24" style="153" customWidth="1"/>
    <col min="12804" max="12805" width="15.7109375" style="153" customWidth="1"/>
    <col min="12806" max="12806" width="17.42578125" style="153" customWidth="1"/>
    <col min="12807" max="12807" width="18.7109375" style="153" customWidth="1"/>
    <col min="12808" max="12808" width="21.42578125" style="153" customWidth="1"/>
    <col min="12809" max="13056" width="11.42578125" style="153"/>
    <col min="13057" max="13057" width="27" style="153" customWidth="1"/>
    <col min="13058" max="13058" width="48" style="153" customWidth="1"/>
    <col min="13059" max="13059" width="24" style="153" customWidth="1"/>
    <col min="13060" max="13061" width="15.7109375" style="153" customWidth="1"/>
    <col min="13062" max="13062" width="17.42578125" style="153" customWidth="1"/>
    <col min="13063" max="13063" width="18.7109375" style="153" customWidth="1"/>
    <col min="13064" max="13064" width="21.42578125" style="153" customWidth="1"/>
    <col min="13065" max="13312" width="11.42578125" style="153"/>
    <col min="13313" max="13313" width="27" style="153" customWidth="1"/>
    <col min="13314" max="13314" width="48" style="153" customWidth="1"/>
    <col min="13315" max="13315" width="24" style="153" customWidth="1"/>
    <col min="13316" max="13317" width="15.7109375" style="153" customWidth="1"/>
    <col min="13318" max="13318" width="17.42578125" style="153" customWidth="1"/>
    <col min="13319" max="13319" width="18.7109375" style="153" customWidth="1"/>
    <col min="13320" max="13320" width="21.42578125" style="153" customWidth="1"/>
    <col min="13321" max="13568" width="11.42578125" style="153"/>
    <col min="13569" max="13569" width="27" style="153" customWidth="1"/>
    <col min="13570" max="13570" width="48" style="153" customWidth="1"/>
    <col min="13571" max="13571" width="24" style="153" customWidth="1"/>
    <col min="13572" max="13573" width="15.7109375" style="153" customWidth="1"/>
    <col min="13574" max="13574" width="17.42578125" style="153" customWidth="1"/>
    <col min="13575" max="13575" width="18.7109375" style="153" customWidth="1"/>
    <col min="13576" max="13576" width="21.42578125" style="153" customWidth="1"/>
    <col min="13577" max="13824" width="11.42578125" style="153"/>
    <col min="13825" max="13825" width="27" style="153" customWidth="1"/>
    <col min="13826" max="13826" width="48" style="153" customWidth="1"/>
    <col min="13827" max="13827" width="24" style="153" customWidth="1"/>
    <col min="13828" max="13829" width="15.7109375" style="153" customWidth="1"/>
    <col min="13830" max="13830" width="17.42578125" style="153" customWidth="1"/>
    <col min="13831" max="13831" width="18.7109375" style="153" customWidth="1"/>
    <col min="13832" max="13832" width="21.42578125" style="153" customWidth="1"/>
    <col min="13833" max="14080" width="11.42578125" style="153"/>
    <col min="14081" max="14081" width="27" style="153" customWidth="1"/>
    <col min="14082" max="14082" width="48" style="153" customWidth="1"/>
    <col min="14083" max="14083" width="24" style="153" customWidth="1"/>
    <col min="14084" max="14085" width="15.7109375" style="153" customWidth="1"/>
    <col min="14086" max="14086" width="17.42578125" style="153" customWidth="1"/>
    <col min="14087" max="14087" width="18.7109375" style="153" customWidth="1"/>
    <col min="14088" max="14088" width="21.42578125" style="153" customWidth="1"/>
    <col min="14089" max="14336" width="11.42578125" style="153"/>
    <col min="14337" max="14337" width="27" style="153" customWidth="1"/>
    <col min="14338" max="14338" width="48" style="153" customWidth="1"/>
    <col min="14339" max="14339" width="24" style="153" customWidth="1"/>
    <col min="14340" max="14341" width="15.7109375" style="153" customWidth="1"/>
    <col min="14342" max="14342" width="17.42578125" style="153" customWidth="1"/>
    <col min="14343" max="14343" width="18.7109375" style="153" customWidth="1"/>
    <col min="14344" max="14344" width="21.42578125" style="153" customWidth="1"/>
    <col min="14345" max="14592" width="11.42578125" style="153"/>
    <col min="14593" max="14593" width="27" style="153" customWidth="1"/>
    <col min="14594" max="14594" width="48" style="153" customWidth="1"/>
    <col min="14595" max="14595" width="24" style="153" customWidth="1"/>
    <col min="14596" max="14597" width="15.7109375" style="153" customWidth="1"/>
    <col min="14598" max="14598" width="17.42578125" style="153" customWidth="1"/>
    <col min="14599" max="14599" width="18.7109375" style="153" customWidth="1"/>
    <col min="14600" max="14600" width="21.42578125" style="153" customWidth="1"/>
    <col min="14601" max="14848" width="11.42578125" style="153"/>
    <col min="14849" max="14849" width="27" style="153" customWidth="1"/>
    <col min="14850" max="14850" width="48" style="153" customWidth="1"/>
    <col min="14851" max="14851" width="24" style="153" customWidth="1"/>
    <col min="14852" max="14853" width="15.7109375" style="153" customWidth="1"/>
    <col min="14854" max="14854" width="17.42578125" style="153" customWidth="1"/>
    <col min="14855" max="14855" width="18.7109375" style="153" customWidth="1"/>
    <col min="14856" max="14856" width="21.42578125" style="153" customWidth="1"/>
    <col min="14857" max="15104" width="11.42578125" style="153"/>
    <col min="15105" max="15105" width="27" style="153" customWidth="1"/>
    <col min="15106" max="15106" width="48" style="153" customWidth="1"/>
    <col min="15107" max="15107" width="24" style="153" customWidth="1"/>
    <col min="15108" max="15109" width="15.7109375" style="153" customWidth="1"/>
    <col min="15110" max="15110" width="17.42578125" style="153" customWidth="1"/>
    <col min="15111" max="15111" width="18.7109375" style="153" customWidth="1"/>
    <col min="15112" max="15112" width="21.42578125" style="153" customWidth="1"/>
    <col min="15113" max="15360" width="11.42578125" style="153"/>
    <col min="15361" max="15361" width="27" style="153" customWidth="1"/>
    <col min="15362" max="15362" width="48" style="153" customWidth="1"/>
    <col min="15363" max="15363" width="24" style="153" customWidth="1"/>
    <col min="15364" max="15365" width="15.7109375" style="153" customWidth="1"/>
    <col min="15366" max="15366" width="17.42578125" style="153" customWidth="1"/>
    <col min="15367" max="15367" width="18.7109375" style="153" customWidth="1"/>
    <col min="15368" max="15368" width="21.42578125" style="153" customWidth="1"/>
    <col min="15369" max="15616" width="11.42578125" style="153"/>
    <col min="15617" max="15617" width="27" style="153" customWidth="1"/>
    <col min="15618" max="15618" width="48" style="153" customWidth="1"/>
    <col min="15619" max="15619" width="24" style="153" customWidth="1"/>
    <col min="15620" max="15621" width="15.7109375" style="153" customWidth="1"/>
    <col min="15622" max="15622" width="17.42578125" style="153" customWidth="1"/>
    <col min="15623" max="15623" width="18.7109375" style="153" customWidth="1"/>
    <col min="15624" max="15624" width="21.42578125" style="153" customWidth="1"/>
    <col min="15625" max="15872" width="11.42578125" style="153"/>
    <col min="15873" max="15873" width="27" style="153" customWidth="1"/>
    <col min="15874" max="15874" width="48" style="153" customWidth="1"/>
    <col min="15875" max="15875" width="24" style="153" customWidth="1"/>
    <col min="15876" max="15877" width="15.7109375" style="153" customWidth="1"/>
    <col min="15878" max="15878" width="17.42578125" style="153" customWidth="1"/>
    <col min="15879" max="15879" width="18.7109375" style="153" customWidth="1"/>
    <col min="15880" max="15880" width="21.42578125" style="153" customWidth="1"/>
    <col min="15881" max="16128" width="11.42578125" style="153"/>
    <col min="16129" max="16129" width="27" style="153" customWidth="1"/>
    <col min="16130" max="16130" width="48" style="153" customWidth="1"/>
    <col min="16131" max="16131" width="24" style="153" customWidth="1"/>
    <col min="16132" max="16133" width="15.7109375" style="153" customWidth="1"/>
    <col min="16134" max="16134" width="17.42578125" style="153" customWidth="1"/>
    <col min="16135" max="16135" width="18.7109375" style="153" customWidth="1"/>
    <col min="16136" max="16136" width="21.42578125" style="153" customWidth="1"/>
    <col min="16137" max="16384" width="11.42578125" style="153"/>
  </cols>
  <sheetData>
    <row r="1" spans="1:14" s="140" customFormat="1" ht="14.25" customHeight="1" x14ac:dyDescent="0.25">
      <c r="A1" s="139" t="s">
        <v>0</v>
      </c>
      <c r="B1" s="580" t="s">
        <v>705</v>
      </c>
      <c r="C1" s="580"/>
      <c r="D1" s="580"/>
      <c r="E1" s="580"/>
      <c r="F1" s="580"/>
      <c r="G1" s="580"/>
      <c r="H1" s="581" t="s">
        <v>2</v>
      </c>
    </row>
    <row r="2" spans="1:14" s="140" customFormat="1" ht="14.25" customHeight="1" x14ac:dyDescent="0.25">
      <c r="A2" s="142" t="s">
        <v>3</v>
      </c>
      <c r="B2" s="580"/>
      <c r="C2" s="580"/>
      <c r="D2" s="580"/>
      <c r="E2" s="580"/>
      <c r="F2" s="580"/>
      <c r="G2" s="580"/>
      <c r="H2" s="582"/>
    </row>
    <row r="3" spans="1:14" s="140" customFormat="1" ht="14.25" customHeight="1" x14ac:dyDescent="0.25">
      <c r="A3" s="142" t="s">
        <v>4</v>
      </c>
      <c r="B3" s="580" t="s">
        <v>5</v>
      </c>
      <c r="C3" s="580"/>
      <c r="D3" s="580"/>
      <c r="E3" s="580"/>
      <c r="F3" s="580"/>
      <c r="G3" s="580"/>
      <c r="H3" s="582"/>
    </row>
    <row r="4" spans="1:14" s="140" customFormat="1" ht="14.25" customHeight="1" x14ac:dyDescent="0.25">
      <c r="A4" s="142" t="s">
        <v>6</v>
      </c>
      <c r="B4" s="580"/>
      <c r="C4" s="580"/>
      <c r="D4" s="580"/>
      <c r="E4" s="580"/>
      <c r="F4" s="580"/>
      <c r="G4" s="580"/>
      <c r="H4" s="583"/>
    </row>
    <row r="5" spans="1:14" s="140" customFormat="1" ht="30.75" customHeight="1" x14ac:dyDescent="0.25">
      <c r="A5" s="584" t="s">
        <v>706</v>
      </c>
      <c r="B5" s="584"/>
      <c r="C5" s="584"/>
      <c r="D5" s="584"/>
      <c r="E5" s="584"/>
      <c r="F5" s="584"/>
      <c r="G5" s="584"/>
      <c r="H5" s="584"/>
    </row>
    <row r="6" spans="1:14" s="140" customFormat="1" ht="30.75" customHeight="1" x14ac:dyDescent="0.25">
      <c r="A6" s="584" t="s">
        <v>707</v>
      </c>
      <c r="B6" s="584"/>
      <c r="C6" s="584"/>
      <c r="D6" s="584"/>
      <c r="E6" s="584"/>
      <c r="F6" s="584"/>
      <c r="G6" s="584"/>
      <c r="H6" s="584"/>
    </row>
    <row r="7" spans="1:14" s="140" customFormat="1" ht="30.75" customHeight="1" x14ac:dyDescent="0.25">
      <c r="A7" s="585" t="s">
        <v>708</v>
      </c>
      <c r="B7" s="585"/>
      <c r="C7" s="585"/>
      <c r="D7" s="585"/>
      <c r="E7" s="585"/>
      <c r="F7" s="585"/>
      <c r="G7" s="586" t="s">
        <v>56</v>
      </c>
      <c r="H7" s="587"/>
    </row>
    <row r="8" spans="1:14" s="140" customFormat="1" ht="40.5" customHeight="1" x14ac:dyDescent="0.25">
      <c r="A8" s="585" t="s">
        <v>709</v>
      </c>
      <c r="B8" s="585"/>
      <c r="C8" s="585"/>
      <c r="D8" s="585"/>
      <c r="E8" s="574" t="s">
        <v>710</v>
      </c>
      <c r="F8" s="576"/>
      <c r="G8" s="576"/>
      <c r="H8" s="575"/>
    </row>
    <row r="9" spans="1:14" s="140" customFormat="1" ht="30.75" customHeight="1" x14ac:dyDescent="0.25">
      <c r="A9" s="594" t="s">
        <v>711</v>
      </c>
      <c r="B9" s="595"/>
      <c r="C9" s="596"/>
      <c r="D9" s="603" t="s">
        <v>14</v>
      </c>
      <c r="E9" s="604"/>
      <c r="F9" s="604"/>
      <c r="G9" s="604"/>
      <c r="H9" s="605"/>
    </row>
    <row r="10" spans="1:14" s="140" customFormat="1" ht="30.75" customHeight="1" x14ac:dyDescent="0.25">
      <c r="A10" s="597"/>
      <c r="B10" s="598"/>
      <c r="C10" s="599"/>
      <c r="D10" s="144" t="s">
        <v>15</v>
      </c>
      <c r="E10" s="144" t="s">
        <v>16</v>
      </c>
      <c r="F10" s="144" t="s">
        <v>17</v>
      </c>
      <c r="G10" s="144" t="s">
        <v>18</v>
      </c>
      <c r="H10" s="144" t="s">
        <v>19</v>
      </c>
    </row>
    <row r="11" spans="1:14" s="140" customFormat="1" ht="30.75" customHeight="1" x14ac:dyDescent="0.25">
      <c r="A11" s="600"/>
      <c r="B11" s="601"/>
      <c r="C11" s="602"/>
      <c r="D11" s="198">
        <v>0</v>
      </c>
      <c r="E11" s="198">
        <v>0</v>
      </c>
      <c r="F11" s="198">
        <v>0</v>
      </c>
      <c r="G11" s="198">
        <v>3.51</v>
      </c>
      <c r="H11" s="148">
        <f>SUM(D11:G11)</f>
        <v>3.51</v>
      </c>
      <c r="J11" s="570"/>
      <c r="K11" s="570"/>
      <c r="L11" s="570"/>
      <c r="M11" s="570"/>
      <c r="N11" s="570"/>
    </row>
    <row r="12" spans="1:14" s="140" customFormat="1" ht="30.75" customHeight="1" x14ac:dyDescent="0.25">
      <c r="A12" s="574" t="s">
        <v>712</v>
      </c>
      <c r="B12" s="575"/>
      <c r="C12" s="574" t="s">
        <v>713</v>
      </c>
      <c r="D12" s="576"/>
      <c r="E12" s="575"/>
      <c r="F12" s="577" t="s">
        <v>714</v>
      </c>
      <c r="G12" s="578"/>
      <c r="H12" s="579"/>
    </row>
    <row r="13" spans="1:14" s="146" customFormat="1" ht="40.5" customHeight="1" x14ac:dyDescent="0.25">
      <c r="A13" s="144" t="s">
        <v>26</v>
      </c>
      <c r="B13" s="199" t="s">
        <v>27</v>
      </c>
      <c r="C13" s="144" t="s">
        <v>28</v>
      </c>
      <c r="D13" s="144" t="s">
        <v>29</v>
      </c>
      <c r="E13" s="144" t="s">
        <v>30</v>
      </c>
      <c r="F13" s="144" t="s">
        <v>31</v>
      </c>
      <c r="G13" s="144" t="s">
        <v>32</v>
      </c>
      <c r="H13" s="144" t="s">
        <v>33</v>
      </c>
    </row>
    <row r="14" spans="1:14" s="146" customFormat="1" ht="53.25" customHeight="1" x14ac:dyDescent="0.25">
      <c r="A14" s="200" t="s">
        <v>715</v>
      </c>
      <c r="B14" s="201" t="s">
        <v>716</v>
      </c>
      <c r="C14" s="149" t="s">
        <v>717</v>
      </c>
      <c r="D14" s="202">
        <v>43837</v>
      </c>
      <c r="E14" s="202">
        <v>44012</v>
      </c>
      <c r="F14" s="198">
        <v>3</v>
      </c>
      <c r="G14" s="203">
        <v>70867241</v>
      </c>
      <c r="H14" s="200"/>
    </row>
    <row r="15" spans="1:14" s="146" customFormat="1" ht="53.25" customHeight="1" x14ac:dyDescent="0.25">
      <c r="A15" s="200" t="s">
        <v>718</v>
      </c>
      <c r="B15" s="201" t="s">
        <v>719</v>
      </c>
      <c r="C15" s="149" t="s">
        <v>717</v>
      </c>
      <c r="D15" s="202">
        <v>44013</v>
      </c>
      <c r="E15" s="202">
        <v>44075</v>
      </c>
      <c r="F15" s="198">
        <v>2</v>
      </c>
      <c r="G15" s="203">
        <v>52726379</v>
      </c>
      <c r="H15" s="200"/>
    </row>
    <row r="16" spans="1:14" s="140" customFormat="1" ht="77.25" customHeight="1" x14ac:dyDescent="0.25">
      <c r="A16" s="200" t="s">
        <v>720</v>
      </c>
      <c r="B16" s="204" t="s">
        <v>721</v>
      </c>
      <c r="C16" s="149" t="s">
        <v>717</v>
      </c>
      <c r="D16" s="202">
        <v>44044</v>
      </c>
      <c r="E16" s="202">
        <v>44075</v>
      </c>
      <c r="F16" s="198">
        <v>1</v>
      </c>
      <c r="G16" s="203">
        <v>40519863</v>
      </c>
      <c r="H16" s="200"/>
    </row>
    <row r="17" spans="1:8" ht="63.75" customHeight="1" x14ac:dyDescent="0.25">
      <c r="A17" s="200" t="s">
        <v>722</v>
      </c>
      <c r="B17" s="204" t="s">
        <v>723</v>
      </c>
      <c r="C17" s="149" t="s">
        <v>717</v>
      </c>
      <c r="D17" s="202">
        <v>44076</v>
      </c>
      <c r="E17" s="202">
        <v>44185</v>
      </c>
      <c r="F17" s="198">
        <v>2</v>
      </c>
      <c r="G17" s="203">
        <v>70867241</v>
      </c>
      <c r="H17" s="205"/>
    </row>
    <row r="18" spans="1:8" s="140" customFormat="1" ht="82.5" customHeight="1" x14ac:dyDescent="0.25">
      <c r="A18" s="588" t="s">
        <v>724</v>
      </c>
      <c r="B18" s="589"/>
      <c r="C18" s="590" t="s">
        <v>725</v>
      </c>
      <c r="D18" s="590"/>
      <c r="E18" s="590"/>
      <c r="F18" s="591" t="s">
        <v>726</v>
      </c>
      <c r="G18" s="592"/>
      <c r="H18" s="593"/>
    </row>
  </sheetData>
  <mergeCells count="18">
    <mergeCell ref="A18:B18"/>
    <mergeCell ref="C18:E18"/>
    <mergeCell ref="F18:H18"/>
    <mergeCell ref="A8:D8"/>
    <mergeCell ref="E8:H8"/>
    <mergeCell ref="A9:C11"/>
    <mergeCell ref="D9:H9"/>
    <mergeCell ref="J11:N11"/>
    <mergeCell ref="A12:B12"/>
    <mergeCell ref="C12:E12"/>
    <mergeCell ref="F12:H12"/>
    <mergeCell ref="B1:G2"/>
    <mergeCell ref="H1:H4"/>
    <mergeCell ref="B3:G4"/>
    <mergeCell ref="A5:H5"/>
    <mergeCell ref="A6:H6"/>
    <mergeCell ref="A7:F7"/>
    <mergeCell ref="G7:H7"/>
  </mergeCells>
  <printOptions horizontalCentered="1"/>
  <pageMargins left="0.39370078740157483" right="0.39370078740157483" top="0.78740157480314965" bottom="0.39370078740157483" header="0" footer="0"/>
  <pageSetup scale="70" orientation="landscape" horizontalDpi="1200" verticalDpi="1200" r:id="rId1"/>
  <headerFooter>
    <oddHeader xml:space="preserve">&amp;RPagina &amp;P de &amp;N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A40B2-4CB0-4883-B475-6138F60183FD}">
  <dimension ref="A1:N19"/>
  <sheetViews>
    <sheetView showGridLines="0" view="pageBreakPreview" zoomScale="85" zoomScaleNormal="85" zoomScaleSheetLayoutView="85" workbookViewId="0">
      <selection activeCell="D11" sqref="D11:H11"/>
    </sheetView>
  </sheetViews>
  <sheetFormatPr baseColWidth="10" defaultRowHeight="33" customHeight="1" x14ac:dyDescent="0.25"/>
  <cols>
    <col min="1" max="1" width="31" style="14" customWidth="1"/>
    <col min="2" max="2" width="56.42578125" style="14" customWidth="1"/>
    <col min="3" max="3" width="24" style="14" customWidth="1"/>
    <col min="4" max="5" width="15.7109375" style="15" customWidth="1"/>
    <col min="6" max="6" width="17.42578125" style="15" customWidth="1"/>
    <col min="7" max="7" width="18.7109375" style="15" customWidth="1"/>
    <col min="8" max="8" width="21.42578125" style="14" customWidth="1"/>
    <col min="9" max="256" width="11.42578125" style="14"/>
    <col min="257" max="257" width="31" style="14" customWidth="1"/>
    <col min="258" max="258" width="56.42578125" style="14" customWidth="1"/>
    <col min="259" max="259" width="24" style="14" customWidth="1"/>
    <col min="260" max="261" width="15.7109375" style="14" customWidth="1"/>
    <col min="262" max="262" width="17.42578125" style="14" customWidth="1"/>
    <col min="263" max="263" width="18.7109375" style="14" customWidth="1"/>
    <col min="264" max="264" width="21.42578125" style="14" customWidth="1"/>
    <col min="265" max="512" width="11.42578125" style="14"/>
    <col min="513" max="513" width="31" style="14" customWidth="1"/>
    <col min="514" max="514" width="56.42578125" style="14" customWidth="1"/>
    <col min="515" max="515" width="24" style="14" customWidth="1"/>
    <col min="516" max="517" width="15.7109375" style="14" customWidth="1"/>
    <col min="518" max="518" width="17.42578125" style="14" customWidth="1"/>
    <col min="519" max="519" width="18.7109375" style="14" customWidth="1"/>
    <col min="520" max="520" width="21.42578125" style="14" customWidth="1"/>
    <col min="521" max="768" width="11.42578125" style="14"/>
    <col min="769" max="769" width="31" style="14" customWidth="1"/>
    <col min="770" max="770" width="56.42578125" style="14" customWidth="1"/>
    <col min="771" max="771" width="24" style="14" customWidth="1"/>
    <col min="772" max="773" width="15.7109375" style="14" customWidth="1"/>
    <col min="774" max="774" width="17.42578125" style="14" customWidth="1"/>
    <col min="775" max="775" width="18.7109375" style="14" customWidth="1"/>
    <col min="776" max="776" width="21.42578125" style="14" customWidth="1"/>
    <col min="777" max="1024" width="11.42578125" style="14"/>
    <col min="1025" max="1025" width="31" style="14" customWidth="1"/>
    <col min="1026" max="1026" width="56.42578125" style="14" customWidth="1"/>
    <col min="1027" max="1027" width="24" style="14" customWidth="1"/>
    <col min="1028" max="1029" width="15.7109375" style="14" customWidth="1"/>
    <col min="1030" max="1030" width="17.42578125" style="14" customWidth="1"/>
    <col min="1031" max="1031" width="18.7109375" style="14" customWidth="1"/>
    <col min="1032" max="1032" width="21.42578125" style="14" customWidth="1"/>
    <col min="1033" max="1280" width="11.42578125" style="14"/>
    <col min="1281" max="1281" width="31" style="14" customWidth="1"/>
    <col min="1282" max="1282" width="56.42578125" style="14" customWidth="1"/>
    <col min="1283" max="1283" width="24" style="14" customWidth="1"/>
    <col min="1284" max="1285" width="15.7109375" style="14" customWidth="1"/>
    <col min="1286" max="1286" width="17.42578125" style="14" customWidth="1"/>
    <col min="1287" max="1287" width="18.7109375" style="14" customWidth="1"/>
    <col min="1288" max="1288" width="21.42578125" style="14" customWidth="1"/>
    <col min="1289" max="1536" width="11.42578125" style="14"/>
    <col min="1537" max="1537" width="31" style="14" customWidth="1"/>
    <col min="1538" max="1538" width="56.42578125" style="14" customWidth="1"/>
    <col min="1539" max="1539" width="24" style="14" customWidth="1"/>
    <col min="1540" max="1541" width="15.7109375" style="14" customWidth="1"/>
    <col min="1542" max="1542" width="17.42578125" style="14" customWidth="1"/>
    <col min="1543" max="1543" width="18.7109375" style="14" customWidth="1"/>
    <col min="1544" max="1544" width="21.42578125" style="14" customWidth="1"/>
    <col min="1545" max="1792" width="11.42578125" style="14"/>
    <col min="1793" max="1793" width="31" style="14" customWidth="1"/>
    <col min="1794" max="1794" width="56.42578125" style="14" customWidth="1"/>
    <col min="1795" max="1795" width="24" style="14" customWidth="1"/>
    <col min="1796" max="1797" width="15.7109375" style="14" customWidth="1"/>
    <col min="1798" max="1798" width="17.42578125" style="14" customWidth="1"/>
    <col min="1799" max="1799" width="18.7109375" style="14" customWidth="1"/>
    <col min="1800" max="1800" width="21.42578125" style="14" customWidth="1"/>
    <col min="1801" max="2048" width="11.42578125" style="14"/>
    <col min="2049" max="2049" width="31" style="14" customWidth="1"/>
    <col min="2050" max="2050" width="56.42578125" style="14" customWidth="1"/>
    <col min="2051" max="2051" width="24" style="14" customWidth="1"/>
    <col min="2052" max="2053" width="15.7109375" style="14" customWidth="1"/>
    <col min="2054" max="2054" width="17.42578125" style="14" customWidth="1"/>
    <col min="2055" max="2055" width="18.7109375" style="14" customWidth="1"/>
    <col min="2056" max="2056" width="21.42578125" style="14" customWidth="1"/>
    <col min="2057" max="2304" width="11.42578125" style="14"/>
    <col min="2305" max="2305" width="31" style="14" customWidth="1"/>
    <col min="2306" max="2306" width="56.42578125" style="14" customWidth="1"/>
    <col min="2307" max="2307" width="24" style="14" customWidth="1"/>
    <col min="2308" max="2309" width="15.7109375" style="14" customWidth="1"/>
    <col min="2310" max="2310" width="17.42578125" style="14" customWidth="1"/>
    <col min="2311" max="2311" width="18.7109375" style="14" customWidth="1"/>
    <col min="2312" max="2312" width="21.42578125" style="14" customWidth="1"/>
    <col min="2313" max="2560" width="11.42578125" style="14"/>
    <col min="2561" max="2561" width="31" style="14" customWidth="1"/>
    <col min="2562" max="2562" width="56.42578125" style="14" customWidth="1"/>
    <col min="2563" max="2563" width="24" style="14" customWidth="1"/>
    <col min="2564" max="2565" width="15.7109375" style="14" customWidth="1"/>
    <col min="2566" max="2566" width="17.42578125" style="14" customWidth="1"/>
    <col min="2567" max="2567" width="18.7109375" style="14" customWidth="1"/>
    <col min="2568" max="2568" width="21.42578125" style="14" customWidth="1"/>
    <col min="2569" max="2816" width="11.42578125" style="14"/>
    <col min="2817" max="2817" width="31" style="14" customWidth="1"/>
    <col min="2818" max="2818" width="56.42578125" style="14" customWidth="1"/>
    <col min="2819" max="2819" width="24" style="14" customWidth="1"/>
    <col min="2820" max="2821" width="15.7109375" style="14" customWidth="1"/>
    <col min="2822" max="2822" width="17.42578125" style="14" customWidth="1"/>
    <col min="2823" max="2823" width="18.7109375" style="14" customWidth="1"/>
    <col min="2824" max="2824" width="21.42578125" style="14" customWidth="1"/>
    <col min="2825" max="3072" width="11.42578125" style="14"/>
    <col min="3073" max="3073" width="31" style="14" customWidth="1"/>
    <col min="3074" max="3074" width="56.42578125" style="14" customWidth="1"/>
    <col min="3075" max="3075" width="24" style="14" customWidth="1"/>
    <col min="3076" max="3077" width="15.7109375" style="14" customWidth="1"/>
    <col min="3078" max="3078" width="17.42578125" style="14" customWidth="1"/>
    <col min="3079" max="3079" width="18.7109375" style="14" customWidth="1"/>
    <col min="3080" max="3080" width="21.42578125" style="14" customWidth="1"/>
    <col min="3081" max="3328" width="11.42578125" style="14"/>
    <col min="3329" max="3329" width="31" style="14" customWidth="1"/>
    <col min="3330" max="3330" width="56.42578125" style="14" customWidth="1"/>
    <col min="3331" max="3331" width="24" style="14" customWidth="1"/>
    <col min="3332" max="3333" width="15.7109375" style="14" customWidth="1"/>
    <col min="3334" max="3334" width="17.42578125" style="14" customWidth="1"/>
    <col min="3335" max="3335" width="18.7109375" style="14" customWidth="1"/>
    <col min="3336" max="3336" width="21.42578125" style="14" customWidth="1"/>
    <col min="3337" max="3584" width="11.42578125" style="14"/>
    <col min="3585" max="3585" width="31" style="14" customWidth="1"/>
    <col min="3586" max="3586" width="56.42578125" style="14" customWidth="1"/>
    <col min="3587" max="3587" width="24" style="14" customWidth="1"/>
    <col min="3588" max="3589" width="15.7109375" style="14" customWidth="1"/>
    <col min="3590" max="3590" width="17.42578125" style="14" customWidth="1"/>
    <col min="3591" max="3591" width="18.7109375" style="14" customWidth="1"/>
    <col min="3592" max="3592" width="21.42578125" style="14" customWidth="1"/>
    <col min="3593" max="3840" width="11.42578125" style="14"/>
    <col min="3841" max="3841" width="31" style="14" customWidth="1"/>
    <col min="3842" max="3842" width="56.42578125" style="14" customWidth="1"/>
    <col min="3843" max="3843" width="24" style="14" customWidth="1"/>
    <col min="3844" max="3845" width="15.7109375" style="14" customWidth="1"/>
    <col min="3846" max="3846" width="17.42578125" style="14" customWidth="1"/>
    <col min="3847" max="3847" width="18.7109375" style="14" customWidth="1"/>
    <col min="3848" max="3848" width="21.42578125" style="14" customWidth="1"/>
    <col min="3849" max="4096" width="11.42578125" style="14"/>
    <col min="4097" max="4097" width="31" style="14" customWidth="1"/>
    <col min="4098" max="4098" width="56.42578125" style="14" customWidth="1"/>
    <col min="4099" max="4099" width="24" style="14" customWidth="1"/>
    <col min="4100" max="4101" width="15.7109375" style="14" customWidth="1"/>
    <col min="4102" max="4102" width="17.42578125" style="14" customWidth="1"/>
    <col min="4103" max="4103" width="18.7109375" style="14" customWidth="1"/>
    <col min="4104" max="4104" width="21.42578125" style="14" customWidth="1"/>
    <col min="4105" max="4352" width="11.42578125" style="14"/>
    <col min="4353" max="4353" width="31" style="14" customWidth="1"/>
    <col min="4354" max="4354" width="56.42578125" style="14" customWidth="1"/>
    <col min="4355" max="4355" width="24" style="14" customWidth="1"/>
    <col min="4356" max="4357" width="15.7109375" style="14" customWidth="1"/>
    <col min="4358" max="4358" width="17.42578125" style="14" customWidth="1"/>
    <col min="4359" max="4359" width="18.7109375" style="14" customWidth="1"/>
    <col min="4360" max="4360" width="21.42578125" style="14" customWidth="1"/>
    <col min="4361" max="4608" width="11.42578125" style="14"/>
    <col min="4609" max="4609" width="31" style="14" customWidth="1"/>
    <col min="4610" max="4610" width="56.42578125" style="14" customWidth="1"/>
    <col min="4611" max="4611" width="24" style="14" customWidth="1"/>
    <col min="4612" max="4613" width="15.7109375" style="14" customWidth="1"/>
    <col min="4614" max="4614" width="17.42578125" style="14" customWidth="1"/>
    <col min="4615" max="4615" width="18.7109375" style="14" customWidth="1"/>
    <col min="4616" max="4616" width="21.42578125" style="14" customWidth="1"/>
    <col min="4617" max="4864" width="11.42578125" style="14"/>
    <col min="4865" max="4865" width="31" style="14" customWidth="1"/>
    <col min="4866" max="4866" width="56.42578125" style="14" customWidth="1"/>
    <col min="4867" max="4867" width="24" style="14" customWidth="1"/>
    <col min="4868" max="4869" width="15.7109375" style="14" customWidth="1"/>
    <col min="4870" max="4870" width="17.42578125" style="14" customWidth="1"/>
    <col min="4871" max="4871" width="18.7109375" style="14" customWidth="1"/>
    <col min="4872" max="4872" width="21.42578125" style="14" customWidth="1"/>
    <col min="4873" max="5120" width="11.42578125" style="14"/>
    <col min="5121" max="5121" width="31" style="14" customWidth="1"/>
    <col min="5122" max="5122" width="56.42578125" style="14" customWidth="1"/>
    <col min="5123" max="5123" width="24" style="14" customWidth="1"/>
    <col min="5124" max="5125" width="15.7109375" style="14" customWidth="1"/>
    <col min="5126" max="5126" width="17.42578125" style="14" customWidth="1"/>
    <col min="5127" max="5127" width="18.7109375" style="14" customWidth="1"/>
    <col min="5128" max="5128" width="21.42578125" style="14" customWidth="1"/>
    <col min="5129" max="5376" width="11.42578125" style="14"/>
    <col min="5377" max="5377" width="31" style="14" customWidth="1"/>
    <col min="5378" max="5378" width="56.42578125" style="14" customWidth="1"/>
    <col min="5379" max="5379" width="24" style="14" customWidth="1"/>
    <col min="5380" max="5381" width="15.7109375" style="14" customWidth="1"/>
    <col min="5382" max="5382" width="17.42578125" style="14" customWidth="1"/>
    <col min="5383" max="5383" width="18.7109375" style="14" customWidth="1"/>
    <col min="5384" max="5384" width="21.42578125" style="14" customWidth="1"/>
    <col min="5385" max="5632" width="11.42578125" style="14"/>
    <col min="5633" max="5633" width="31" style="14" customWidth="1"/>
    <col min="5634" max="5634" width="56.42578125" style="14" customWidth="1"/>
    <col min="5635" max="5635" width="24" style="14" customWidth="1"/>
    <col min="5636" max="5637" width="15.7109375" style="14" customWidth="1"/>
    <col min="5638" max="5638" width="17.42578125" style="14" customWidth="1"/>
    <col min="5639" max="5639" width="18.7109375" style="14" customWidth="1"/>
    <col min="5640" max="5640" width="21.42578125" style="14" customWidth="1"/>
    <col min="5641" max="5888" width="11.42578125" style="14"/>
    <col min="5889" max="5889" width="31" style="14" customWidth="1"/>
    <col min="5890" max="5890" width="56.42578125" style="14" customWidth="1"/>
    <col min="5891" max="5891" width="24" style="14" customWidth="1"/>
    <col min="5892" max="5893" width="15.7109375" style="14" customWidth="1"/>
    <col min="5894" max="5894" width="17.42578125" style="14" customWidth="1"/>
    <col min="5895" max="5895" width="18.7109375" style="14" customWidth="1"/>
    <col min="5896" max="5896" width="21.42578125" style="14" customWidth="1"/>
    <col min="5897" max="6144" width="11.42578125" style="14"/>
    <col min="6145" max="6145" width="31" style="14" customWidth="1"/>
    <col min="6146" max="6146" width="56.42578125" style="14" customWidth="1"/>
    <col min="6147" max="6147" width="24" style="14" customWidth="1"/>
    <col min="6148" max="6149" width="15.7109375" style="14" customWidth="1"/>
    <col min="6150" max="6150" width="17.42578125" style="14" customWidth="1"/>
    <col min="6151" max="6151" width="18.7109375" style="14" customWidth="1"/>
    <col min="6152" max="6152" width="21.42578125" style="14" customWidth="1"/>
    <col min="6153" max="6400" width="11.42578125" style="14"/>
    <col min="6401" max="6401" width="31" style="14" customWidth="1"/>
    <col min="6402" max="6402" width="56.42578125" style="14" customWidth="1"/>
    <col min="6403" max="6403" width="24" style="14" customWidth="1"/>
    <col min="6404" max="6405" width="15.7109375" style="14" customWidth="1"/>
    <col min="6406" max="6406" width="17.42578125" style="14" customWidth="1"/>
    <col min="6407" max="6407" width="18.7109375" style="14" customWidth="1"/>
    <col min="6408" max="6408" width="21.42578125" style="14" customWidth="1"/>
    <col min="6409" max="6656" width="11.42578125" style="14"/>
    <col min="6657" max="6657" width="31" style="14" customWidth="1"/>
    <col min="6658" max="6658" width="56.42578125" style="14" customWidth="1"/>
    <col min="6659" max="6659" width="24" style="14" customWidth="1"/>
    <col min="6660" max="6661" width="15.7109375" style="14" customWidth="1"/>
    <col min="6662" max="6662" width="17.42578125" style="14" customWidth="1"/>
    <col min="6663" max="6663" width="18.7109375" style="14" customWidth="1"/>
    <col min="6664" max="6664" width="21.42578125" style="14" customWidth="1"/>
    <col min="6665" max="6912" width="11.42578125" style="14"/>
    <col min="6913" max="6913" width="31" style="14" customWidth="1"/>
    <col min="6914" max="6914" width="56.42578125" style="14" customWidth="1"/>
    <col min="6915" max="6915" width="24" style="14" customWidth="1"/>
    <col min="6916" max="6917" width="15.7109375" style="14" customWidth="1"/>
    <col min="6918" max="6918" width="17.42578125" style="14" customWidth="1"/>
    <col min="6919" max="6919" width="18.7109375" style="14" customWidth="1"/>
    <col min="6920" max="6920" width="21.42578125" style="14" customWidth="1"/>
    <col min="6921" max="7168" width="11.42578125" style="14"/>
    <col min="7169" max="7169" width="31" style="14" customWidth="1"/>
    <col min="7170" max="7170" width="56.42578125" style="14" customWidth="1"/>
    <col min="7171" max="7171" width="24" style="14" customWidth="1"/>
    <col min="7172" max="7173" width="15.7109375" style="14" customWidth="1"/>
    <col min="7174" max="7174" width="17.42578125" style="14" customWidth="1"/>
    <col min="7175" max="7175" width="18.7109375" style="14" customWidth="1"/>
    <col min="7176" max="7176" width="21.42578125" style="14" customWidth="1"/>
    <col min="7177" max="7424" width="11.42578125" style="14"/>
    <col min="7425" max="7425" width="31" style="14" customWidth="1"/>
    <col min="7426" max="7426" width="56.42578125" style="14" customWidth="1"/>
    <col min="7427" max="7427" width="24" style="14" customWidth="1"/>
    <col min="7428" max="7429" width="15.7109375" style="14" customWidth="1"/>
    <col min="7430" max="7430" width="17.42578125" style="14" customWidth="1"/>
    <col min="7431" max="7431" width="18.7109375" style="14" customWidth="1"/>
    <col min="7432" max="7432" width="21.42578125" style="14" customWidth="1"/>
    <col min="7433" max="7680" width="11.42578125" style="14"/>
    <col min="7681" max="7681" width="31" style="14" customWidth="1"/>
    <col min="7682" max="7682" width="56.42578125" style="14" customWidth="1"/>
    <col min="7683" max="7683" width="24" style="14" customWidth="1"/>
    <col min="7684" max="7685" width="15.7109375" style="14" customWidth="1"/>
    <col min="7686" max="7686" width="17.42578125" style="14" customWidth="1"/>
    <col min="7687" max="7687" width="18.7109375" style="14" customWidth="1"/>
    <col min="7688" max="7688" width="21.42578125" style="14" customWidth="1"/>
    <col min="7689" max="7936" width="11.42578125" style="14"/>
    <col min="7937" max="7937" width="31" style="14" customWidth="1"/>
    <col min="7938" max="7938" width="56.42578125" style="14" customWidth="1"/>
    <col min="7939" max="7939" width="24" style="14" customWidth="1"/>
    <col min="7940" max="7941" width="15.7109375" style="14" customWidth="1"/>
    <col min="7942" max="7942" width="17.42578125" style="14" customWidth="1"/>
    <col min="7943" max="7943" width="18.7109375" style="14" customWidth="1"/>
    <col min="7944" max="7944" width="21.42578125" style="14" customWidth="1"/>
    <col min="7945" max="8192" width="11.42578125" style="14"/>
    <col min="8193" max="8193" width="31" style="14" customWidth="1"/>
    <col min="8194" max="8194" width="56.42578125" style="14" customWidth="1"/>
    <col min="8195" max="8195" width="24" style="14" customWidth="1"/>
    <col min="8196" max="8197" width="15.7109375" style="14" customWidth="1"/>
    <col min="8198" max="8198" width="17.42578125" style="14" customWidth="1"/>
    <col min="8199" max="8199" width="18.7109375" style="14" customWidth="1"/>
    <col min="8200" max="8200" width="21.42578125" style="14" customWidth="1"/>
    <col min="8201" max="8448" width="11.42578125" style="14"/>
    <col min="8449" max="8449" width="31" style="14" customWidth="1"/>
    <col min="8450" max="8450" width="56.42578125" style="14" customWidth="1"/>
    <col min="8451" max="8451" width="24" style="14" customWidth="1"/>
    <col min="8452" max="8453" width="15.7109375" style="14" customWidth="1"/>
    <col min="8454" max="8454" width="17.42578125" style="14" customWidth="1"/>
    <col min="8455" max="8455" width="18.7109375" style="14" customWidth="1"/>
    <col min="8456" max="8456" width="21.42578125" style="14" customWidth="1"/>
    <col min="8457" max="8704" width="11.42578125" style="14"/>
    <col min="8705" max="8705" width="31" style="14" customWidth="1"/>
    <col min="8706" max="8706" width="56.42578125" style="14" customWidth="1"/>
    <col min="8707" max="8707" width="24" style="14" customWidth="1"/>
    <col min="8708" max="8709" width="15.7109375" style="14" customWidth="1"/>
    <col min="8710" max="8710" width="17.42578125" style="14" customWidth="1"/>
    <col min="8711" max="8711" width="18.7109375" style="14" customWidth="1"/>
    <col min="8712" max="8712" width="21.42578125" style="14" customWidth="1"/>
    <col min="8713" max="8960" width="11.42578125" style="14"/>
    <col min="8961" max="8961" width="31" style="14" customWidth="1"/>
    <col min="8962" max="8962" width="56.42578125" style="14" customWidth="1"/>
    <col min="8963" max="8963" width="24" style="14" customWidth="1"/>
    <col min="8964" max="8965" width="15.7109375" style="14" customWidth="1"/>
    <col min="8966" max="8966" width="17.42578125" style="14" customWidth="1"/>
    <col min="8967" max="8967" width="18.7109375" style="14" customWidth="1"/>
    <col min="8968" max="8968" width="21.42578125" style="14" customWidth="1"/>
    <col min="8969" max="9216" width="11.42578125" style="14"/>
    <col min="9217" max="9217" width="31" style="14" customWidth="1"/>
    <col min="9218" max="9218" width="56.42578125" style="14" customWidth="1"/>
    <col min="9219" max="9219" width="24" style="14" customWidth="1"/>
    <col min="9220" max="9221" width="15.7109375" style="14" customWidth="1"/>
    <col min="9222" max="9222" width="17.42578125" style="14" customWidth="1"/>
    <col min="9223" max="9223" width="18.7109375" style="14" customWidth="1"/>
    <col min="9224" max="9224" width="21.42578125" style="14" customWidth="1"/>
    <col min="9225" max="9472" width="11.42578125" style="14"/>
    <col min="9473" max="9473" width="31" style="14" customWidth="1"/>
    <col min="9474" max="9474" width="56.42578125" style="14" customWidth="1"/>
    <col min="9475" max="9475" width="24" style="14" customWidth="1"/>
    <col min="9476" max="9477" width="15.7109375" style="14" customWidth="1"/>
    <col min="9478" max="9478" width="17.42578125" style="14" customWidth="1"/>
    <col min="9479" max="9479" width="18.7109375" style="14" customWidth="1"/>
    <col min="9480" max="9480" width="21.42578125" style="14" customWidth="1"/>
    <col min="9481" max="9728" width="11.42578125" style="14"/>
    <col min="9729" max="9729" width="31" style="14" customWidth="1"/>
    <col min="9730" max="9730" width="56.42578125" style="14" customWidth="1"/>
    <col min="9731" max="9731" width="24" style="14" customWidth="1"/>
    <col min="9732" max="9733" width="15.7109375" style="14" customWidth="1"/>
    <col min="9734" max="9734" width="17.42578125" style="14" customWidth="1"/>
    <col min="9735" max="9735" width="18.7109375" style="14" customWidth="1"/>
    <col min="9736" max="9736" width="21.42578125" style="14" customWidth="1"/>
    <col min="9737" max="9984" width="11.42578125" style="14"/>
    <col min="9985" max="9985" width="31" style="14" customWidth="1"/>
    <col min="9986" max="9986" width="56.42578125" style="14" customWidth="1"/>
    <col min="9987" max="9987" width="24" style="14" customWidth="1"/>
    <col min="9988" max="9989" width="15.7109375" style="14" customWidth="1"/>
    <col min="9990" max="9990" width="17.42578125" style="14" customWidth="1"/>
    <col min="9991" max="9991" width="18.7109375" style="14" customWidth="1"/>
    <col min="9992" max="9992" width="21.42578125" style="14" customWidth="1"/>
    <col min="9993" max="10240" width="11.42578125" style="14"/>
    <col min="10241" max="10241" width="31" style="14" customWidth="1"/>
    <col min="10242" max="10242" width="56.42578125" style="14" customWidth="1"/>
    <col min="10243" max="10243" width="24" style="14" customWidth="1"/>
    <col min="10244" max="10245" width="15.7109375" style="14" customWidth="1"/>
    <col min="10246" max="10246" width="17.42578125" style="14" customWidth="1"/>
    <col min="10247" max="10247" width="18.7109375" style="14" customWidth="1"/>
    <col min="10248" max="10248" width="21.42578125" style="14" customWidth="1"/>
    <col min="10249" max="10496" width="11.42578125" style="14"/>
    <col min="10497" max="10497" width="31" style="14" customWidth="1"/>
    <col min="10498" max="10498" width="56.42578125" style="14" customWidth="1"/>
    <col min="10499" max="10499" width="24" style="14" customWidth="1"/>
    <col min="10500" max="10501" width="15.7109375" style="14" customWidth="1"/>
    <col min="10502" max="10502" width="17.42578125" style="14" customWidth="1"/>
    <col min="10503" max="10503" width="18.7109375" style="14" customWidth="1"/>
    <col min="10504" max="10504" width="21.42578125" style="14" customWidth="1"/>
    <col min="10505" max="10752" width="11.42578125" style="14"/>
    <col min="10753" max="10753" width="31" style="14" customWidth="1"/>
    <col min="10754" max="10754" width="56.42578125" style="14" customWidth="1"/>
    <col min="10755" max="10755" width="24" style="14" customWidth="1"/>
    <col min="10756" max="10757" width="15.7109375" style="14" customWidth="1"/>
    <col min="10758" max="10758" width="17.42578125" style="14" customWidth="1"/>
    <col min="10759" max="10759" width="18.7109375" style="14" customWidth="1"/>
    <col min="10760" max="10760" width="21.42578125" style="14" customWidth="1"/>
    <col min="10761" max="11008" width="11.42578125" style="14"/>
    <col min="11009" max="11009" width="31" style="14" customWidth="1"/>
    <col min="11010" max="11010" width="56.42578125" style="14" customWidth="1"/>
    <col min="11011" max="11011" width="24" style="14" customWidth="1"/>
    <col min="11012" max="11013" width="15.7109375" style="14" customWidth="1"/>
    <col min="11014" max="11014" width="17.42578125" style="14" customWidth="1"/>
    <col min="11015" max="11015" width="18.7109375" style="14" customWidth="1"/>
    <col min="11016" max="11016" width="21.42578125" style="14" customWidth="1"/>
    <col min="11017" max="11264" width="11.42578125" style="14"/>
    <col min="11265" max="11265" width="31" style="14" customWidth="1"/>
    <col min="11266" max="11266" width="56.42578125" style="14" customWidth="1"/>
    <col min="11267" max="11267" width="24" style="14" customWidth="1"/>
    <col min="11268" max="11269" width="15.7109375" style="14" customWidth="1"/>
    <col min="11270" max="11270" width="17.42578125" style="14" customWidth="1"/>
    <col min="11271" max="11271" width="18.7109375" style="14" customWidth="1"/>
    <col min="11272" max="11272" width="21.42578125" style="14" customWidth="1"/>
    <col min="11273" max="11520" width="11.42578125" style="14"/>
    <col min="11521" max="11521" width="31" style="14" customWidth="1"/>
    <col min="11522" max="11522" width="56.42578125" style="14" customWidth="1"/>
    <col min="11523" max="11523" width="24" style="14" customWidth="1"/>
    <col min="11524" max="11525" width="15.7109375" style="14" customWidth="1"/>
    <col min="11526" max="11526" width="17.42578125" style="14" customWidth="1"/>
    <col min="11527" max="11527" width="18.7109375" style="14" customWidth="1"/>
    <col min="11528" max="11528" width="21.42578125" style="14" customWidth="1"/>
    <col min="11529" max="11776" width="11.42578125" style="14"/>
    <col min="11777" max="11777" width="31" style="14" customWidth="1"/>
    <col min="11778" max="11778" width="56.42578125" style="14" customWidth="1"/>
    <col min="11779" max="11779" width="24" style="14" customWidth="1"/>
    <col min="11780" max="11781" width="15.7109375" style="14" customWidth="1"/>
    <col min="11782" max="11782" width="17.42578125" style="14" customWidth="1"/>
    <col min="11783" max="11783" width="18.7109375" style="14" customWidth="1"/>
    <col min="11784" max="11784" width="21.42578125" style="14" customWidth="1"/>
    <col min="11785" max="12032" width="11.42578125" style="14"/>
    <col min="12033" max="12033" width="31" style="14" customWidth="1"/>
    <col min="12034" max="12034" width="56.42578125" style="14" customWidth="1"/>
    <col min="12035" max="12035" width="24" style="14" customWidth="1"/>
    <col min="12036" max="12037" width="15.7109375" style="14" customWidth="1"/>
    <col min="12038" max="12038" width="17.42578125" style="14" customWidth="1"/>
    <col min="12039" max="12039" width="18.7109375" style="14" customWidth="1"/>
    <col min="12040" max="12040" width="21.42578125" style="14" customWidth="1"/>
    <col min="12041" max="12288" width="11.42578125" style="14"/>
    <col min="12289" max="12289" width="31" style="14" customWidth="1"/>
    <col min="12290" max="12290" width="56.42578125" style="14" customWidth="1"/>
    <col min="12291" max="12291" width="24" style="14" customWidth="1"/>
    <col min="12292" max="12293" width="15.7109375" style="14" customWidth="1"/>
    <col min="12294" max="12294" width="17.42578125" style="14" customWidth="1"/>
    <col min="12295" max="12295" width="18.7109375" style="14" customWidth="1"/>
    <col min="12296" max="12296" width="21.42578125" style="14" customWidth="1"/>
    <col min="12297" max="12544" width="11.42578125" style="14"/>
    <col min="12545" max="12545" width="31" style="14" customWidth="1"/>
    <col min="12546" max="12546" width="56.42578125" style="14" customWidth="1"/>
    <col min="12547" max="12547" width="24" style="14" customWidth="1"/>
    <col min="12548" max="12549" width="15.7109375" style="14" customWidth="1"/>
    <col min="12550" max="12550" width="17.42578125" style="14" customWidth="1"/>
    <col min="12551" max="12551" width="18.7109375" style="14" customWidth="1"/>
    <col min="12552" max="12552" width="21.42578125" style="14" customWidth="1"/>
    <col min="12553" max="12800" width="11.42578125" style="14"/>
    <col min="12801" max="12801" width="31" style="14" customWidth="1"/>
    <col min="12802" max="12802" width="56.42578125" style="14" customWidth="1"/>
    <col min="12803" max="12803" width="24" style="14" customWidth="1"/>
    <col min="12804" max="12805" width="15.7109375" style="14" customWidth="1"/>
    <col min="12806" max="12806" width="17.42578125" style="14" customWidth="1"/>
    <col min="12807" max="12807" width="18.7109375" style="14" customWidth="1"/>
    <col min="12808" max="12808" width="21.42578125" style="14" customWidth="1"/>
    <col min="12809" max="13056" width="11.42578125" style="14"/>
    <col min="13057" max="13057" width="31" style="14" customWidth="1"/>
    <col min="13058" max="13058" width="56.42578125" style="14" customWidth="1"/>
    <col min="13059" max="13059" width="24" style="14" customWidth="1"/>
    <col min="13060" max="13061" width="15.7109375" style="14" customWidth="1"/>
    <col min="13062" max="13062" width="17.42578125" style="14" customWidth="1"/>
    <col min="13063" max="13063" width="18.7109375" style="14" customWidth="1"/>
    <col min="13064" max="13064" width="21.42578125" style="14" customWidth="1"/>
    <col min="13065" max="13312" width="11.42578125" style="14"/>
    <col min="13313" max="13313" width="31" style="14" customWidth="1"/>
    <col min="13314" max="13314" width="56.42578125" style="14" customWidth="1"/>
    <col min="13315" max="13315" width="24" style="14" customWidth="1"/>
    <col min="13316" max="13317" width="15.7109375" style="14" customWidth="1"/>
    <col min="13318" max="13318" width="17.42578125" style="14" customWidth="1"/>
    <col min="13319" max="13319" width="18.7109375" style="14" customWidth="1"/>
    <col min="13320" max="13320" width="21.42578125" style="14" customWidth="1"/>
    <col min="13321" max="13568" width="11.42578125" style="14"/>
    <col min="13569" max="13569" width="31" style="14" customWidth="1"/>
    <col min="13570" max="13570" width="56.42578125" style="14" customWidth="1"/>
    <col min="13571" max="13571" width="24" style="14" customWidth="1"/>
    <col min="13572" max="13573" width="15.7109375" style="14" customWidth="1"/>
    <col min="13574" max="13574" width="17.42578125" style="14" customWidth="1"/>
    <col min="13575" max="13575" width="18.7109375" style="14" customWidth="1"/>
    <col min="13576" max="13576" width="21.42578125" style="14" customWidth="1"/>
    <col min="13577" max="13824" width="11.42578125" style="14"/>
    <col min="13825" max="13825" width="31" style="14" customWidth="1"/>
    <col min="13826" max="13826" width="56.42578125" style="14" customWidth="1"/>
    <col min="13827" max="13827" width="24" style="14" customWidth="1"/>
    <col min="13828" max="13829" width="15.7109375" style="14" customWidth="1"/>
    <col min="13830" max="13830" width="17.42578125" style="14" customWidth="1"/>
    <col min="13831" max="13831" width="18.7109375" style="14" customWidth="1"/>
    <col min="13832" max="13832" width="21.42578125" style="14" customWidth="1"/>
    <col min="13833" max="14080" width="11.42578125" style="14"/>
    <col min="14081" max="14081" width="31" style="14" customWidth="1"/>
    <col min="14082" max="14082" width="56.42578125" style="14" customWidth="1"/>
    <col min="14083" max="14083" width="24" style="14" customWidth="1"/>
    <col min="14084" max="14085" width="15.7109375" style="14" customWidth="1"/>
    <col min="14086" max="14086" width="17.42578125" style="14" customWidth="1"/>
    <col min="14087" max="14087" width="18.7109375" style="14" customWidth="1"/>
    <col min="14088" max="14088" width="21.42578125" style="14" customWidth="1"/>
    <col min="14089" max="14336" width="11.42578125" style="14"/>
    <col min="14337" max="14337" width="31" style="14" customWidth="1"/>
    <col min="14338" max="14338" width="56.42578125" style="14" customWidth="1"/>
    <col min="14339" max="14339" width="24" style="14" customWidth="1"/>
    <col min="14340" max="14341" width="15.7109375" style="14" customWidth="1"/>
    <col min="14342" max="14342" width="17.42578125" style="14" customWidth="1"/>
    <col min="14343" max="14343" width="18.7109375" style="14" customWidth="1"/>
    <col min="14344" max="14344" width="21.42578125" style="14" customWidth="1"/>
    <col min="14345" max="14592" width="11.42578125" style="14"/>
    <col min="14593" max="14593" width="31" style="14" customWidth="1"/>
    <col min="14594" max="14594" width="56.42578125" style="14" customWidth="1"/>
    <col min="14595" max="14595" width="24" style="14" customWidth="1"/>
    <col min="14596" max="14597" width="15.7109375" style="14" customWidth="1"/>
    <col min="14598" max="14598" width="17.42578125" style="14" customWidth="1"/>
    <col min="14599" max="14599" width="18.7109375" style="14" customWidth="1"/>
    <col min="14600" max="14600" width="21.42578125" style="14" customWidth="1"/>
    <col min="14601" max="14848" width="11.42578125" style="14"/>
    <col min="14849" max="14849" width="31" style="14" customWidth="1"/>
    <col min="14850" max="14850" width="56.42578125" style="14" customWidth="1"/>
    <col min="14851" max="14851" width="24" style="14" customWidth="1"/>
    <col min="14852" max="14853" width="15.7109375" style="14" customWidth="1"/>
    <col min="14854" max="14854" width="17.42578125" style="14" customWidth="1"/>
    <col min="14855" max="14855" width="18.7109375" style="14" customWidth="1"/>
    <col min="14856" max="14856" width="21.42578125" style="14" customWidth="1"/>
    <col min="14857" max="15104" width="11.42578125" style="14"/>
    <col min="15105" max="15105" width="31" style="14" customWidth="1"/>
    <col min="15106" max="15106" width="56.42578125" style="14" customWidth="1"/>
    <col min="15107" max="15107" width="24" style="14" customWidth="1"/>
    <col min="15108" max="15109" width="15.7109375" style="14" customWidth="1"/>
    <col min="15110" max="15110" width="17.42578125" style="14" customWidth="1"/>
    <col min="15111" max="15111" width="18.7109375" style="14" customWidth="1"/>
    <col min="15112" max="15112" width="21.42578125" style="14" customWidth="1"/>
    <col min="15113" max="15360" width="11.42578125" style="14"/>
    <col min="15361" max="15361" width="31" style="14" customWidth="1"/>
    <col min="15362" max="15362" width="56.42578125" style="14" customWidth="1"/>
    <col min="15363" max="15363" width="24" style="14" customWidth="1"/>
    <col min="15364" max="15365" width="15.7109375" style="14" customWidth="1"/>
    <col min="15366" max="15366" width="17.42578125" style="14" customWidth="1"/>
    <col min="15367" max="15367" width="18.7109375" style="14" customWidth="1"/>
    <col min="15368" max="15368" width="21.42578125" style="14" customWidth="1"/>
    <col min="15369" max="15616" width="11.42578125" style="14"/>
    <col min="15617" max="15617" width="31" style="14" customWidth="1"/>
    <col min="15618" max="15618" width="56.42578125" style="14" customWidth="1"/>
    <col min="15619" max="15619" width="24" style="14" customWidth="1"/>
    <col min="15620" max="15621" width="15.7109375" style="14" customWidth="1"/>
    <col min="15622" max="15622" width="17.42578125" style="14" customWidth="1"/>
    <col min="15623" max="15623" width="18.7109375" style="14" customWidth="1"/>
    <col min="15624" max="15624" width="21.42578125" style="14" customWidth="1"/>
    <col min="15625" max="15872" width="11.42578125" style="14"/>
    <col min="15873" max="15873" width="31" style="14" customWidth="1"/>
    <col min="15874" max="15874" width="56.42578125" style="14" customWidth="1"/>
    <col min="15875" max="15875" width="24" style="14" customWidth="1"/>
    <col min="15876" max="15877" width="15.7109375" style="14" customWidth="1"/>
    <col min="15878" max="15878" width="17.42578125" style="14" customWidth="1"/>
    <col min="15879" max="15879" width="18.7109375" style="14" customWidth="1"/>
    <col min="15880" max="15880" width="21.42578125" style="14" customWidth="1"/>
    <col min="15881" max="16128" width="11.42578125" style="14"/>
    <col min="16129" max="16129" width="31" style="14" customWidth="1"/>
    <col min="16130" max="16130" width="56.42578125" style="14" customWidth="1"/>
    <col min="16131" max="16131" width="24" style="14" customWidth="1"/>
    <col min="16132" max="16133" width="15.7109375" style="14" customWidth="1"/>
    <col min="16134" max="16134" width="17.42578125" style="14" customWidth="1"/>
    <col min="16135" max="16135" width="18.7109375" style="14" customWidth="1"/>
    <col min="16136" max="16136" width="21.42578125" style="14" customWidth="1"/>
    <col min="16137" max="16384" width="11.42578125" style="14"/>
  </cols>
  <sheetData>
    <row r="1" spans="1:14" s="2" customFormat="1" ht="14.25" customHeight="1" x14ac:dyDescent="0.25">
      <c r="A1" s="1" t="s">
        <v>0</v>
      </c>
      <c r="B1" s="330" t="s">
        <v>52</v>
      </c>
      <c r="C1" s="330"/>
      <c r="D1" s="330"/>
      <c r="E1" s="330"/>
      <c r="F1" s="330"/>
      <c r="G1" s="330"/>
      <c r="H1" s="331" t="s">
        <v>2</v>
      </c>
    </row>
    <row r="2" spans="1:14" s="2" customFormat="1" ht="14.25" customHeight="1" x14ac:dyDescent="0.25">
      <c r="A2" s="3" t="s">
        <v>3</v>
      </c>
      <c r="B2" s="330"/>
      <c r="C2" s="330"/>
      <c r="D2" s="330"/>
      <c r="E2" s="330"/>
      <c r="F2" s="330"/>
      <c r="G2" s="330"/>
      <c r="H2" s="332"/>
    </row>
    <row r="3" spans="1:14" s="2" customFormat="1" ht="14.25" customHeight="1" x14ac:dyDescent="0.25">
      <c r="A3" s="3" t="s">
        <v>4</v>
      </c>
      <c r="B3" s="330" t="s">
        <v>5</v>
      </c>
      <c r="C3" s="330"/>
      <c r="D3" s="330"/>
      <c r="E3" s="330"/>
      <c r="F3" s="330"/>
      <c r="G3" s="330"/>
      <c r="H3" s="332"/>
    </row>
    <row r="4" spans="1:14" s="2" customFormat="1" ht="14.25" customHeight="1" x14ac:dyDescent="0.25">
      <c r="A4" s="3" t="s">
        <v>6</v>
      </c>
      <c r="B4" s="330"/>
      <c r="C4" s="330"/>
      <c r="D4" s="330"/>
      <c r="E4" s="330"/>
      <c r="F4" s="330"/>
      <c r="G4" s="330"/>
      <c r="H4" s="333"/>
    </row>
    <row r="5" spans="1:14" s="2" customFormat="1" ht="30.75" customHeight="1" x14ac:dyDescent="0.25">
      <c r="A5" s="310" t="s">
        <v>53</v>
      </c>
      <c r="B5" s="310"/>
      <c r="C5" s="310"/>
      <c r="D5" s="310"/>
      <c r="E5" s="310"/>
      <c r="F5" s="310"/>
      <c r="G5" s="310"/>
      <c r="H5" s="310"/>
    </row>
    <row r="6" spans="1:14" s="2" customFormat="1" ht="30.75" customHeight="1" x14ac:dyDescent="0.25">
      <c r="A6" s="310" t="s">
        <v>54</v>
      </c>
      <c r="B6" s="310"/>
      <c r="C6" s="310"/>
      <c r="D6" s="310"/>
      <c r="E6" s="310"/>
      <c r="F6" s="310"/>
      <c r="G6" s="310"/>
      <c r="H6" s="310"/>
    </row>
    <row r="7" spans="1:14" s="2" customFormat="1" ht="30.75" customHeight="1" x14ac:dyDescent="0.25">
      <c r="A7" s="337" t="s">
        <v>55</v>
      </c>
      <c r="B7" s="337"/>
      <c r="C7" s="337"/>
      <c r="D7" s="337"/>
      <c r="E7" s="337"/>
      <c r="F7" s="337"/>
      <c r="G7" s="335" t="s">
        <v>56</v>
      </c>
      <c r="H7" s="336"/>
    </row>
    <row r="8" spans="1:14" s="2" customFormat="1" ht="54.75" customHeight="1" x14ac:dyDescent="0.25">
      <c r="A8" s="337" t="s">
        <v>57</v>
      </c>
      <c r="B8" s="337"/>
      <c r="C8" s="337"/>
      <c r="D8" s="337"/>
      <c r="E8" s="311" t="s">
        <v>58</v>
      </c>
      <c r="F8" s="312"/>
      <c r="G8" s="312"/>
      <c r="H8" s="313"/>
    </row>
    <row r="9" spans="1:14" s="2" customFormat="1" ht="30.75" customHeight="1" x14ac:dyDescent="0.25">
      <c r="A9" s="314" t="s">
        <v>59</v>
      </c>
      <c r="B9" s="338"/>
      <c r="C9" s="339"/>
      <c r="D9" s="323" t="s">
        <v>60</v>
      </c>
      <c r="E9" s="324"/>
      <c r="F9" s="324"/>
      <c r="G9" s="324"/>
      <c r="H9" s="325"/>
    </row>
    <row r="10" spans="1:14" s="2" customFormat="1" ht="30.75" customHeight="1" x14ac:dyDescent="0.25">
      <c r="A10" s="340"/>
      <c r="B10" s="341"/>
      <c r="C10" s="342"/>
      <c r="D10" s="5" t="s">
        <v>15</v>
      </c>
      <c r="E10" s="5" t="s">
        <v>16</v>
      </c>
      <c r="F10" s="5" t="s">
        <v>17</v>
      </c>
      <c r="G10" s="5" t="s">
        <v>18</v>
      </c>
      <c r="H10" s="5" t="s">
        <v>19</v>
      </c>
    </row>
    <row r="11" spans="1:14" s="2" customFormat="1" ht="30.75" customHeight="1" x14ac:dyDescent="0.25">
      <c r="A11" s="343"/>
      <c r="B11" s="344"/>
      <c r="C11" s="345"/>
      <c r="D11" s="6" t="s">
        <v>20</v>
      </c>
      <c r="E11" s="6" t="s">
        <v>21</v>
      </c>
      <c r="F11" s="6" t="s">
        <v>22</v>
      </c>
      <c r="G11" s="6">
        <v>193</v>
      </c>
      <c r="H11" s="6">
        <v>193</v>
      </c>
      <c r="J11" s="326"/>
      <c r="K11" s="326"/>
      <c r="L11" s="326"/>
      <c r="M11" s="326"/>
      <c r="N11" s="326"/>
    </row>
    <row r="12" spans="1:14" s="2" customFormat="1" ht="30.75" customHeight="1" x14ac:dyDescent="0.25">
      <c r="A12" s="311" t="s">
        <v>61</v>
      </c>
      <c r="B12" s="313"/>
      <c r="C12" s="311" t="s">
        <v>62</v>
      </c>
      <c r="D12" s="312"/>
      <c r="E12" s="313"/>
      <c r="F12" s="327" t="s">
        <v>63</v>
      </c>
      <c r="G12" s="328"/>
      <c r="H12" s="329"/>
    </row>
    <row r="13" spans="1:14" s="8" customFormat="1" ht="40.5" customHeight="1" x14ac:dyDescent="0.25">
      <c r="A13" s="5" t="s">
        <v>26</v>
      </c>
      <c r="B13" s="7" t="s">
        <v>27</v>
      </c>
      <c r="C13" s="5" t="s">
        <v>28</v>
      </c>
      <c r="D13" s="5" t="s">
        <v>29</v>
      </c>
      <c r="E13" s="5" t="s">
        <v>30</v>
      </c>
      <c r="F13" s="5" t="s">
        <v>31</v>
      </c>
      <c r="G13" s="5" t="s">
        <v>32</v>
      </c>
      <c r="H13" s="5" t="s">
        <v>33</v>
      </c>
    </row>
    <row r="14" spans="1:14" s="8" customFormat="1" ht="180" x14ac:dyDescent="0.25">
      <c r="A14" s="18" t="s">
        <v>64</v>
      </c>
      <c r="B14" s="18" t="s">
        <v>65</v>
      </c>
      <c r="C14" s="19" t="s">
        <v>66</v>
      </c>
      <c r="D14" s="20">
        <v>43831</v>
      </c>
      <c r="E14" s="20">
        <v>43997</v>
      </c>
      <c r="F14" s="5">
        <v>1</v>
      </c>
      <c r="G14" s="21">
        <v>185383739</v>
      </c>
      <c r="H14" s="5"/>
    </row>
    <row r="15" spans="1:14" s="8" customFormat="1" ht="105" customHeight="1" x14ac:dyDescent="0.25">
      <c r="A15" s="18" t="s">
        <v>64</v>
      </c>
      <c r="B15" s="18" t="s">
        <v>67</v>
      </c>
      <c r="C15" s="19" t="s">
        <v>66</v>
      </c>
      <c r="D15" s="20">
        <v>43998</v>
      </c>
      <c r="E15" s="20">
        <v>44140</v>
      </c>
      <c r="F15" s="5">
        <v>1</v>
      </c>
      <c r="G15" s="21">
        <v>237814768</v>
      </c>
      <c r="H15" s="5"/>
    </row>
    <row r="16" spans="1:14" s="8" customFormat="1" ht="72.75" customHeight="1" x14ac:dyDescent="0.25">
      <c r="A16" s="18" t="s">
        <v>68</v>
      </c>
      <c r="B16" s="18" t="s">
        <v>69</v>
      </c>
      <c r="C16" s="19" t="s">
        <v>66</v>
      </c>
      <c r="D16" s="20">
        <v>44141</v>
      </c>
      <c r="E16" s="20">
        <v>44170</v>
      </c>
      <c r="F16" s="5">
        <v>1</v>
      </c>
      <c r="G16" s="21">
        <v>10799387</v>
      </c>
      <c r="H16" s="5"/>
    </row>
    <row r="17" spans="1:8" s="8" customFormat="1" ht="101.25" customHeight="1" x14ac:dyDescent="0.25">
      <c r="A17" s="18" t="s">
        <v>70</v>
      </c>
      <c r="B17" s="18" t="s">
        <v>71</v>
      </c>
      <c r="C17" s="19" t="s">
        <v>66</v>
      </c>
      <c r="D17" s="20">
        <v>43860</v>
      </c>
      <c r="E17" s="20">
        <v>44150</v>
      </c>
      <c r="F17" s="5">
        <v>1</v>
      </c>
      <c r="G17" s="21">
        <v>35579808</v>
      </c>
      <c r="H17" s="5"/>
    </row>
    <row r="18" spans="1:8" s="8" customFormat="1" ht="75" customHeight="1" x14ac:dyDescent="0.25">
      <c r="A18" s="18" t="s">
        <v>72</v>
      </c>
      <c r="B18" s="18" t="s">
        <v>73</v>
      </c>
      <c r="C18" s="19" t="s">
        <v>66</v>
      </c>
      <c r="D18" s="20">
        <v>44151</v>
      </c>
      <c r="E18" s="20">
        <v>44170</v>
      </c>
      <c r="F18" s="5">
        <v>1</v>
      </c>
      <c r="G18" s="21">
        <v>4743974</v>
      </c>
      <c r="H18" s="5"/>
    </row>
    <row r="19" spans="1:8" s="2" customFormat="1" ht="81.75" customHeight="1" x14ac:dyDescent="0.25">
      <c r="A19" s="304" t="s">
        <v>74</v>
      </c>
      <c r="B19" s="305"/>
      <c r="C19" s="306" t="s">
        <v>75</v>
      </c>
      <c r="D19" s="306"/>
      <c r="E19" s="306"/>
      <c r="F19" s="307" t="s">
        <v>76</v>
      </c>
      <c r="G19" s="308"/>
      <c r="H19" s="309"/>
    </row>
  </sheetData>
  <mergeCells count="18">
    <mergeCell ref="J11:N11"/>
    <mergeCell ref="A12:B12"/>
    <mergeCell ref="C12:E12"/>
    <mergeCell ref="F12:H12"/>
    <mergeCell ref="B1:G2"/>
    <mergeCell ref="H1:H4"/>
    <mergeCell ref="B3:G4"/>
    <mergeCell ref="A5:H5"/>
    <mergeCell ref="A6:H6"/>
    <mergeCell ref="A7:F7"/>
    <mergeCell ref="G7:H7"/>
    <mergeCell ref="A19:B19"/>
    <mergeCell ref="C19:E19"/>
    <mergeCell ref="F19:H19"/>
    <mergeCell ref="A8:D8"/>
    <mergeCell ref="E8:H8"/>
    <mergeCell ref="A9:C11"/>
    <mergeCell ref="D9:H9"/>
  </mergeCells>
  <dataValidations count="1">
    <dataValidation type="date" allowBlank="1" showInputMessage="1" showErrorMessage="1" sqref="D14:E18 IZ14:JA18 SV14:SW18 ACR14:ACS18 AMN14:AMO18 AWJ14:AWK18 BGF14:BGG18 BQB14:BQC18 BZX14:BZY18 CJT14:CJU18 CTP14:CTQ18 DDL14:DDM18 DNH14:DNI18 DXD14:DXE18 EGZ14:EHA18 EQV14:EQW18 FAR14:FAS18 FKN14:FKO18 FUJ14:FUK18 GEF14:GEG18 GOB14:GOC18 GXX14:GXY18 HHT14:HHU18 HRP14:HRQ18 IBL14:IBM18 ILH14:ILI18 IVD14:IVE18 JEZ14:JFA18 JOV14:JOW18 JYR14:JYS18 KIN14:KIO18 KSJ14:KSK18 LCF14:LCG18 LMB14:LMC18 LVX14:LVY18 MFT14:MFU18 MPP14:MPQ18 MZL14:MZM18 NJH14:NJI18 NTD14:NTE18 OCZ14:ODA18 OMV14:OMW18 OWR14:OWS18 PGN14:PGO18 PQJ14:PQK18 QAF14:QAG18 QKB14:QKC18 QTX14:QTY18 RDT14:RDU18 RNP14:RNQ18 RXL14:RXM18 SHH14:SHI18 SRD14:SRE18 TAZ14:TBA18 TKV14:TKW18 TUR14:TUS18 UEN14:UEO18 UOJ14:UOK18 UYF14:UYG18 VIB14:VIC18 VRX14:VRY18 WBT14:WBU18 WLP14:WLQ18 WVL14:WVM18 D65550:E65554 IZ65550:JA65554 SV65550:SW65554 ACR65550:ACS65554 AMN65550:AMO65554 AWJ65550:AWK65554 BGF65550:BGG65554 BQB65550:BQC65554 BZX65550:BZY65554 CJT65550:CJU65554 CTP65550:CTQ65554 DDL65550:DDM65554 DNH65550:DNI65554 DXD65550:DXE65554 EGZ65550:EHA65554 EQV65550:EQW65554 FAR65550:FAS65554 FKN65550:FKO65554 FUJ65550:FUK65554 GEF65550:GEG65554 GOB65550:GOC65554 GXX65550:GXY65554 HHT65550:HHU65554 HRP65550:HRQ65554 IBL65550:IBM65554 ILH65550:ILI65554 IVD65550:IVE65554 JEZ65550:JFA65554 JOV65550:JOW65554 JYR65550:JYS65554 KIN65550:KIO65554 KSJ65550:KSK65554 LCF65550:LCG65554 LMB65550:LMC65554 LVX65550:LVY65554 MFT65550:MFU65554 MPP65550:MPQ65554 MZL65550:MZM65554 NJH65550:NJI65554 NTD65550:NTE65554 OCZ65550:ODA65554 OMV65550:OMW65554 OWR65550:OWS65554 PGN65550:PGO65554 PQJ65550:PQK65554 QAF65550:QAG65554 QKB65550:QKC65554 QTX65550:QTY65554 RDT65550:RDU65554 RNP65550:RNQ65554 RXL65550:RXM65554 SHH65550:SHI65554 SRD65550:SRE65554 TAZ65550:TBA65554 TKV65550:TKW65554 TUR65550:TUS65554 UEN65550:UEO65554 UOJ65550:UOK65554 UYF65550:UYG65554 VIB65550:VIC65554 VRX65550:VRY65554 WBT65550:WBU65554 WLP65550:WLQ65554 WVL65550:WVM65554 D131086:E131090 IZ131086:JA131090 SV131086:SW131090 ACR131086:ACS131090 AMN131086:AMO131090 AWJ131086:AWK131090 BGF131086:BGG131090 BQB131086:BQC131090 BZX131086:BZY131090 CJT131086:CJU131090 CTP131086:CTQ131090 DDL131086:DDM131090 DNH131086:DNI131090 DXD131086:DXE131090 EGZ131086:EHA131090 EQV131086:EQW131090 FAR131086:FAS131090 FKN131086:FKO131090 FUJ131086:FUK131090 GEF131086:GEG131090 GOB131086:GOC131090 GXX131086:GXY131090 HHT131086:HHU131090 HRP131086:HRQ131090 IBL131086:IBM131090 ILH131086:ILI131090 IVD131086:IVE131090 JEZ131086:JFA131090 JOV131086:JOW131090 JYR131086:JYS131090 KIN131086:KIO131090 KSJ131086:KSK131090 LCF131086:LCG131090 LMB131086:LMC131090 LVX131086:LVY131090 MFT131086:MFU131090 MPP131086:MPQ131090 MZL131086:MZM131090 NJH131086:NJI131090 NTD131086:NTE131090 OCZ131086:ODA131090 OMV131086:OMW131090 OWR131086:OWS131090 PGN131086:PGO131090 PQJ131086:PQK131090 QAF131086:QAG131090 QKB131086:QKC131090 QTX131086:QTY131090 RDT131086:RDU131090 RNP131086:RNQ131090 RXL131086:RXM131090 SHH131086:SHI131090 SRD131086:SRE131090 TAZ131086:TBA131090 TKV131086:TKW131090 TUR131086:TUS131090 UEN131086:UEO131090 UOJ131086:UOK131090 UYF131086:UYG131090 VIB131086:VIC131090 VRX131086:VRY131090 WBT131086:WBU131090 WLP131086:WLQ131090 WVL131086:WVM131090 D196622:E196626 IZ196622:JA196626 SV196622:SW196626 ACR196622:ACS196626 AMN196622:AMO196626 AWJ196622:AWK196626 BGF196622:BGG196626 BQB196622:BQC196626 BZX196622:BZY196626 CJT196622:CJU196626 CTP196622:CTQ196626 DDL196622:DDM196626 DNH196622:DNI196626 DXD196622:DXE196626 EGZ196622:EHA196626 EQV196622:EQW196626 FAR196622:FAS196626 FKN196622:FKO196626 FUJ196622:FUK196626 GEF196622:GEG196626 GOB196622:GOC196626 GXX196622:GXY196626 HHT196622:HHU196626 HRP196622:HRQ196626 IBL196622:IBM196626 ILH196622:ILI196626 IVD196622:IVE196626 JEZ196622:JFA196626 JOV196622:JOW196626 JYR196622:JYS196626 KIN196622:KIO196626 KSJ196622:KSK196626 LCF196622:LCG196626 LMB196622:LMC196626 LVX196622:LVY196626 MFT196622:MFU196626 MPP196622:MPQ196626 MZL196622:MZM196626 NJH196622:NJI196626 NTD196622:NTE196626 OCZ196622:ODA196626 OMV196622:OMW196626 OWR196622:OWS196626 PGN196622:PGO196626 PQJ196622:PQK196626 QAF196622:QAG196626 QKB196622:QKC196626 QTX196622:QTY196626 RDT196622:RDU196626 RNP196622:RNQ196626 RXL196622:RXM196626 SHH196622:SHI196626 SRD196622:SRE196626 TAZ196622:TBA196626 TKV196622:TKW196626 TUR196622:TUS196626 UEN196622:UEO196626 UOJ196622:UOK196626 UYF196622:UYG196626 VIB196622:VIC196626 VRX196622:VRY196626 WBT196622:WBU196626 WLP196622:WLQ196626 WVL196622:WVM196626 D262158:E262162 IZ262158:JA262162 SV262158:SW262162 ACR262158:ACS262162 AMN262158:AMO262162 AWJ262158:AWK262162 BGF262158:BGG262162 BQB262158:BQC262162 BZX262158:BZY262162 CJT262158:CJU262162 CTP262158:CTQ262162 DDL262158:DDM262162 DNH262158:DNI262162 DXD262158:DXE262162 EGZ262158:EHA262162 EQV262158:EQW262162 FAR262158:FAS262162 FKN262158:FKO262162 FUJ262158:FUK262162 GEF262158:GEG262162 GOB262158:GOC262162 GXX262158:GXY262162 HHT262158:HHU262162 HRP262158:HRQ262162 IBL262158:IBM262162 ILH262158:ILI262162 IVD262158:IVE262162 JEZ262158:JFA262162 JOV262158:JOW262162 JYR262158:JYS262162 KIN262158:KIO262162 KSJ262158:KSK262162 LCF262158:LCG262162 LMB262158:LMC262162 LVX262158:LVY262162 MFT262158:MFU262162 MPP262158:MPQ262162 MZL262158:MZM262162 NJH262158:NJI262162 NTD262158:NTE262162 OCZ262158:ODA262162 OMV262158:OMW262162 OWR262158:OWS262162 PGN262158:PGO262162 PQJ262158:PQK262162 QAF262158:QAG262162 QKB262158:QKC262162 QTX262158:QTY262162 RDT262158:RDU262162 RNP262158:RNQ262162 RXL262158:RXM262162 SHH262158:SHI262162 SRD262158:SRE262162 TAZ262158:TBA262162 TKV262158:TKW262162 TUR262158:TUS262162 UEN262158:UEO262162 UOJ262158:UOK262162 UYF262158:UYG262162 VIB262158:VIC262162 VRX262158:VRY262162 WBT262158:WBU262162 WLP262158:WLQ262162 WVL262158:WVM262162 D327694:E327698 IZ327694:JA327698 SV327694:SW327698 ACR327694:ACS327698 AMN327694:AMO327698 AWJ327694:AWK327698 BGF327694:BGG327698 BQB327694:BQC327698 BZX327694:BZY327698 CJT327694:CJU327698 CTP327694:CTQ327698 DDL327694:DDM327698 DNH327694:DNI327698 DXD327694:DXE327698 EGZ327694:EHA327698 EQV327694:EQW327698 FAR327694:FAS327698 FKN327694:FKO327698 FUJ327694:FUK327698 GEF327694:GEG327698 GOB327694:GOC327698 GXX327694:GXY327698 HHT327694:HHU327698 HRP327694:HRQ327698 IBL327694:IBM327698 ILH327694:ILI327698 IVD327694:IVE327698 JEZ327694:JFA327698 JOV327694:JOW327698 JYR327694:JYS327698 KIN327694:KIO327698 KSJ327694:KSK327698 LCF327694:LCG327698 LMB327694:LMC327698 LVX327694:LVY327698 MFT327694:MFU327698 MPP327694:MPQ327698 MZL327694:MZM327698 NJH327694:NJI327698 NTD327694:NTE327698 OCZ327694:ODA327698 OMV327694:OMW327698 OWR327694:OWS327698 PGN327694:PGO327698 PQJ327694:PQK327698 QAF327694:QAG327698 QKB327694:QKC327698 QTX327694:QTY327698 RDT327694:RDU327698 RNP327694:RNQ327698 RXL327694:RXM327698 SHH327694:SHI327698 SRD327694:SRE327698 TAZ327694:TBA327698 TKV327694:TKW327698 TUR327694:TUS327698 UEN327694:UEO327698 UOJ327694:UOK327698 UYF327694:UYG327698 VIB327694:VIC327698 VRX327694:VRY327698 WBT327694:WBU327698 WLP327694:WLQ327698 WVL327694:WVM327698 D393230:E393234 IZ393230:JA393234 SV393230:SW393234 ACR393230:ACS393234 AMN393230:AMO393234 AWJ393230:AWK393234 BGF393230:BGG393234 BQB393230:BQC393234 BZX393230:BZY393234 CJT393230:CJU393234 CTP393230:CTQ393234 DDL393230:DDM393234 DNH393230:DNI393234 DXD393230:DXE393234 EGZ393230:EHA393234 EQV393230:EQW393234 FAR393230:FAS393234 FKN393230:FKO393234 FUJ393230:FUK393234 GEF393230:GEG393234 GOB393230:GOC393234 GXX393230:GXY393234 HHT393230:HHU393234 HRP393230:HRQ393234 IBL393230:IBM393234 ILH393230:ILI393234 IVD393230:IVE393234 JEZ393230:JFA393234 JOV393230:JOW393234 JYR393230:JYS393234 KIN393230:KIO393234 KSJ393230:KSK393234 LCF393230:LCG393234 LMB393230:LMC393234 LVX393230:LVY393234 MFT393230:MFU393234 MPP393230:MPQ393234 MZL393230:MZM393234 NJH393230:NJI393234 NTD393230:NTE393234 OCZ393230:ODA393234 OMV393230:OMW393234 OWR393230:OWS393234 PGN393230:PGO393234 PQJ393230:PQK393234 QAF393230:QAG393234 QKB393230:QKC393234 QTX393230:QTY393234 RDT393230:RDU393234 RNP393230:RNQ393234 RXL393230:RXM393234 SHH393230:SHI393234 SRD393230:SRE393234 TAZ393230:TBA393234 TKV393230:TKW393234 TUR393230:TUS393234 UEN393230:UEO393234 UOJ393230:UOK393234 UYF393230:UYG393234 VIB393230:VIC393234 VRX393230:VRY393234 WBT393230:WBU393234 WLP393230:WLQ393234 WVL393230:WVM393234 D458766:E458770 IZ458766:JA458770 SV458766:SW458770 ACR458766:ACS458770 AMN458766:AMO458770 AWJ458766:AWK458770 BGF458766:BGG458770 BQB458766:BQC458770 BZX458766:BZY458770 CJT458766:CJU458770 CTP458766:CTQ458770 DDL458766:DDM458770 DNH458766:DNI458770 DXD458766:DXE458770 EGZ458766:EHA458770 EQV458766:EQW458770 FAR458766:FAS458770 FKN458766:FKO458770 FUJ458766:FUK458770 GEF458766:GEG458770 GOB458766:GOC458770 GXX458766:GXY458770 HHT458766:HHU458770 HRP458766:HRQ458770 IBL458766:IBM458770 ILH458766:ILI458770 IVD458766:IVE458770 JEZ458766:JFA458770 JOV458766:JOW458770 JYR458766:JYS458770 KIN458766:KIO458770 KSJ458766:KSK458770 LCF458766:LCG458770 LMB458766:LMC458770 LVX458766:LVY458770 MFT458766:MFU458770 MPP458766:MPQ458770 MZL458766:MZM458770 NJH458766:NJI458770 NTD458766:NTE458770 OCZ458766:ODA458770 OMV458766:OMW458770 OWR458766:OWS458770 PGN458766:PGO458770 PQJ458766:PQK458770 QAF458766:QAG458770 QKB458766:QKC458770 QTX458766:QTY458770 RDT458766:RDU458770 RNP458766:RNQ458770 RXL458766:RXM458770 SHH458766:SHI458770 SRD458766:SRE458770 TAZ458766:TBA458770 TKV458766:TKW458770 TUR458766:TUS458770 UEN458766:UEO458770 UOJ458766:UOK458770 UYF458766:UYG458770 VIB458766:VIC458770 VRX458766:VRY458770 WBT458766:WBU458770 WLP458766:WLQ458770 WVL458766:WVM458770 D524302:E524306 IZ524302:JA524306 SV524302:SW524306 ACR524302:ACS524306 AMN524302:AMO524306 AWJ524302:AWK524306 BGF524302:BGG524306 BQB524302:BQC524306 BZX524302:BZY524306 CJT524302:CJU524306 CTP524302:CTQ524306 DDL524302:DDM524306 DNH524302:DNI524306 DXD524302:DXE524306 EGZ524302:EHA524306 EQV524302:EQW524306 FAR524302:FAS524306 FKN524302:FKO524306 FUJ524302:FUK524306 GEF524302:GEG524306 GOB524302:GOC524306 GXX524302:GXY524306 HHT524302:HHU524306 HRP524302:HRQ524306 IBL524302:IBM524306 ILH524302:ILI524306 IVD524302:IVE524306 JEZ524302:JFA524306 JOV524302:JOW524306 JYR524302:JYS524306 KIN524302:KIO524306 KSJ524302:KSK524306 LCF524302:LCG524306 LMB524302:LMC524306 LVX524302:LVY524306 MFT524302:MFU524306 MPP524302:MPQ524306 MZL524302:MZM524306 NJH524302:NJI524306 NTD524302:NTE524306 OCZ524302:ODA524306 OMV524302:OMW524306 OWR524302:OWS524306 PGN524302:PGO524306 PQJ524302:PQK524306 QAF524302:QAG524306 QKB524302:QKC524306 QTX524302:QTY524306 RDT524302:RDU524306 RNP524302:RNQ524306 RXL524302:RXM524306 SHH524302:SHI524306 SRD524302:SRE524306 TAZ524302:TBA524306 TKV524302:TKW524306 TUR524302:TUS524306 UEN524302:UEO524306 UOJ524302:UOK524306 UYF524302:UYG524306 VIB524302:VIC524306 VRX524302:VRY524306 WBT524302:WBU524306 WLP524302:WLQ524306 WVL524302:WVM524306 D589838:E589842 IZ589838:JA589842 SV589838:SW589842 ACR589838:ACS589842 AMN589838:AMO589842 AWJ589838:AWK589842 BGF589838:BGG589842 BQB589838:BQC589842 BZX589838:BZY589842 CJT589838:CJU589842 CTP589838:CTQ589842 DDL589838:DDM589842 DNH589838:DNI589842 DXD589838:DXE589842 EGZ589838:EHA589842 EQV589838:EQW589842 FAR589838:FAS589842 FKN589838:FKO589842 FUJ589838:FUK589842 GEF589838:GEG589842 GOB589838:GOC589842 GXX589838:GXY589842 HHT589838:HHU589842 HRP589838:HRQ589842 IBL589838:IBM589842 ILH589838:ILI589842 IVD589838:IVE589842 JEZ589838:JFA589842 JOV589838:JOW589842 JYR589838:JYS589842 KIN589838:KIO589842 KSJ589838:KSK589842 LCF589838:LCG589842 LMB589838:LMC589842 LVX589838:LVY589842 MFT589838:MFU589842 MPP589838:MPQ589842 MZL589838:MZM589842 NJH589838:NJI589842 NTD589838:NTE589842 OCZ589838:ODA589842 OMV589838:OMW589842 OWR589838:OWS589842 PGN589838:PGO589842 PQJ589838:PQK589842 QAF589838:QAG589842 QKB589838:QKC589842 QTX589838:QTY589842 RDT589838:RDU589842 RNP589838:RNQ589842 RXL589838:RXM589842 SHH589838:SHI589842 SRD589838:SRE589842 TAZ589838:TBA589842 TKV589838:TKW589842 TUR589838:TUS589842 UEN589838:UEO589842 UOJ589838:UOK589842 UYF589838:UYG589842 VIB589838:VIC589842 VRX589838:VRY589842 WBT589838:WBU589842 WLP589838:WLQ589842 WVL589838:WVM589842 D655374:E655378 IZ655374:JA655378 SV655374:SW655378 ACR655374:ACS655378 AMN655374:AMO655378 AWJ655374:AWK655378 BGF655374:BGG655378 BQB655374:BQC655378 BZX655374:BZY655378 CJT655374:CJU655378 CTP655374:CTQ655378 DDL655374:DDM655378 DNH655374:DNI655378 DXD655374:DXE655378 EGZ655374:EHA655378 EQV655374:EQW655378 FAR655374:FAS655378 FKN655374:FKO655378 FUJ655374:FUK655378 GEF655374:GEG655378 GOB655374:GOC655378 GXX655374:GXY655378 HHT655374:HHU655378 HRP655374:HRQ655378 IBL655374:IBM655378 ILH655374:ILI655378 IVD655374:IVE655378 JEZ655374:JFA655378 JOV655374:JOW655378 JYR655374:JYS655378 KIN655374:KIO655378 KSJ655374:KSK655378 LCF655374:LCG655378 LMB655374:LMC655378 LVX655374:LVY655378 MFT655374:MFU655378 MPP655374:MPQ655378 MZL655374:MZM655378 NJH655374:NJI655378 NTD655374:NTE655378 OCZ655374:ODA655378 OMV655374:OMW655378 OWR655374:OWS655378 PGN655374:PGO655378 PQJ655374:PQK655378 QAF655374:QAG655378 QKB655374:QKC655378 QTX655374:QTY655378 RDT655374:RDU655378 RNP655374:RNQ655378 RXL655374:RXM655378 SHH655374:SHI655378 SRD655374:SRE655378 TAZ655374:TBA655378 TKV655374:TKW655378 TUR655374:TUS655378 UEN655374:UEO655378 UOJ655374:UOK655378 UYF655374:UYG655378 VIB655374:VIC655378 VRX655374:VRY655378 WBT655374:WBU655378 WLP655374:WLQ655378 WVL655374:WVM655378 D720910:E720914 IZ720910:JA720914 SV720910:SW720914 ACR720910:ACS720914 AMN720910:AMO720914 AWJ720910:AWK720914 BGF720910:BGG720914 BQB720910:BQC720914 BZX720910:BZY720914 CJT720910:CJU720914 CTP720910:CTQ720914 DDL720910:DDM720914 DNH720910:DNI720914 DXD720910:DXE720914 EGZ720910:EHA720914 EQV720910:EQW720914 FAR720910:FAS720914 FKN720910:FKO720914 FUJ720910:FUK720914 GEF720910:GEG720914 GOB720910:GOC720914 GXX720910:GXY720914 HHT720910:HHU720914 HRP720910:HRQ720914 IBL720910:IBM720914 ILH720910:ILI720914 IVD720910:IVE720914 JEZ720910:JFA720914 JOV720910:JOW720914 JYR720910:JYS720914 KIN720910:KIO720914 KSJ720910:KSK720914 LCF720910:LCG720914 LMB720910:LMC720914 LVX720910:LVY720914 MFT720910:MFU720914 MPP720910:MPQ720914 MZL720910:MZM720914 NJH720910:NJI720914 NTD720910:NTE720914 OCZ720910:ODA720914 OMV720910:OMW720914 OWR720910:OWS720914 PGN720910:PGO720914 PQJ720910:PQK720914 QAF720910:QAG720914 QKB720910:QKC720914 QTX720910:QTY720914 RDT720910:RDU720914 RNP720910:RNQ720914 RXL720910:RXM720914 SHH720910:SHI720914 SRD720910:SRE720914 TAZ720910:TBA720914 TKV720910:TKW720914 TUR720910:TUS720914 UEN720910:UEO720914 UOJ720910:UOK720914 UYF720910:UYG720914 VIB720910:VIC720914 VRX720910:VRY720914 WBT720910:WBU720914 WLP720910:WLQ720914 WVL720910:WVM720914 D786446:E786450 IZ786446:JA786450 SV786446:SW786450 ACR786446:ACS786450 AMN786446:AMO786450 AWJ786446:AWK786450 BGF786446:BGG786450 BQB786446:BQC786450 BZX786446:BZY786450 CJT786446:CJU786450 CTP786446:CTQ786450 DDL786446:DDM786450 DNH786446:DNI786450 DXD786446:DXE786450 EGZ786446:EHA786450 EQV786446:EQW786450 FAR786446:FAS786450 FKN786446:FKO786450 FUJ786446:FUK786450 GEF786446:GEG786450 GOB786446:GOC786450 GXX786446:GXY786450 HHT786446:HHU786450 HRP786446:HRQ786450 IBL786446:IBM786450 ILH786446:ILI786450 IVD786446:IVE786450 JEZ786446:JFA786450 JOV786446:JOW786450 JYR786446:JYS786450 KIN786446:KIO786450 KSJ786446:KSK786450 LCF786446:LCG786450 LMB786446:LMC786450 LVX786446:LVY786450 MFT786446:MFU786450 MPP786446:MPQ786450 MZL786446:MZM786450 NJH786446:NJI786450 NTD786446:NTE786450 OCZ786446:ODA786450 OMV786446:OMW786450 OWR786446:OWS786450 PGN786446:PGO786450 PQJ786446:PQK786450 QAF786446:QAG786450 QKB786446:QKC786450 QTX786446:QTY786450 RDT786446:RDU786450 RNP786446:RNQ786450 RXL786446:RXM786450 SHH786446:SHI786450 SRD786446:SRE786450 TAZ786446:TBA786450 TKV786446:TKW786450 TUR786446:TUS786450 UEN786446:UEO786450 UOJ786446:UOK786450 UYF786446:UYG786450 VIB786446:VIC786450 VRX786446:VRY786450 WBT786446:WBU786450 WLP786446:WLQ786450 WVL786446:WVM786450 D851982:E851986 IZ851982:JA851986 SV851982:SW851986 ACR851982:ACS851986 AMN851982:AMO851986 AWJ851982:AWK851986 BGF851982:BGG851986 BQB851982:BQC851986 BZX851982:BZY851986 CJT851982:CJU851986 CTP851982:CTQ851986 DDL851982:DDM851986 DNH851982:DNI851986 DXD851982:DXE851986 EGZ851982:EHA851986 EQV851982:EQW851986 FAR851982:FAS851986 FKN851982:FKO851986 FUJ851982:FUK851986 GEF851982:GEG851986 GOB851982:GOC851986 GXX851982:GXY851986 HHT851982:HHU851986 HRP851982:HRQ851986 IBL851982:IBM851986 ILH851982:ILI851986 IVD851982:IVE851986 JEZ851982:JFA851986 JOV851982:JOW851986 JYR851982:JYS851986 KIN851982:KIO851986 KSJ851982:KSK851986 LCF851982:LCG851986 LMB851982:LMC851986 LVX851982:LVY851986 MFT851982:MFU851986 MPP851982:MPQ851986 MZL851982:MZM851986 NJH851982:NJI851986 NTD851982:NTE851986 OCZ851982:ODA851986 OMV851982:OMW851986 OWR851982:OWS851986 PGN851982:PGO851986 PQJ851982:PQK851986 QAF851982:QAG851986 QKB851982:QKC851986 QTX851982:QTY851986 RDT851982:RDU851986 RNP851982:RNQ851986 RXL851982:RXM851986 SHH851982:SHI851986 SRD851982:SRE851986 TAZ851982:TBA851986 TKV851982:TKW851986 TUR851982:TUS851986 UEN851982:UEO851986 UOJ851982:UOK851986 UYF851982:UYG851986 VIB851982:VIC851986 VRX851982:VRY851986 WBT851982:WBU851986 WLP851982:WLQ851986 WVL851982:WVM851986 D917518:E917522 IZ917518:JA917522 SV917518:SW917522 ACR917518:ACS917522 AMN917518:AMO917522 AWJ917518:AWK917522 BGF917518:BGG917522 BQB917518:BQC917522 BZX917518:BZY917522 CJT917518:CJU917522 CTP917518:CTQ917522 DDL917518:DDM917522 DNH917518:DNI917522 DXD917518:DXE917522 EGZ917518:EHA917522 EQV917518:EQW917522 FAR917518:FAS917522 FKN917518:FKO917522 FUJ917518:FUK917522 GEF917518:GEG917522 GOB917518:GOC917522 GXX917518:GXY917522 HHT917518:HHU917522 HRP917518:HRQ917522 IBL917518:IBM917522 ILH917518:ILI917522 IVD917518:IVE917522 JEZ917518:JFA917522 JOV917518:JOW917522 JYR917518:JYS917522 KIN917518:KIO917522 KSJ917518:KSK917522 LCF917518:LCG917522 LMB917518:LMC917522 LVX917518:LVY917522 MFT917518:MFU917522 MPP917518:MPQ917522 MZL917518:MZM917522 NJH917518:NJI917522 NTD917518:NTE917522 OCZ917518:ODA917522 OMV917518:OMW917522 OWR917518:OWS917522 PGN917518:PGO917522 PQJ917518:PQK917522 QAF917518:QAG917522 QKB917518:QKC917522 QTX917518:QTY917522 RDT917518:RDU917522 RNP917518:RNQ917522 RXL917518:RXM917522 SHH917518:SHI917522 SRD917518:SRE917522 TAZ917518:TBA917522 TKV917518:TKW917522 TUR917518:TUS917522 UEN917518:UEO917522 UOJ917518:UOK917522 UYF917518:UYG917522 VIB917518:VIC917522 VRX917518:VRY917522 WBT917518:WBU917522 WLP917518:WLQ917522 WVL917518:WVM917522 D983054:E983058 IZ983054:JA983058 SV983054:SW983058 ACR983054:ACS983058 AMN983054:AMO983058 AWJ983054:AWK983058 BGF983054:BGG983058 BQB983054:BQC983058 BZX983054:BZY983058 CJT983054:CJU983058 CTP983054:CTQ983058 DDL983054:DDM983058 DNH983054:DNI983058 DXD983054:DXE983058 EGZ983054:EHA983058 EQV983054:EQW983058 FAR983054:FAS983058 FKN983054:FKO983058 FUJ983054:FUK983058 GEF983054:GEG983058 GOB983054:GOC983058 GXX983054:GXY983058 HHT983054:HHU983058 HRP983054:HRQ983058 IBL983054:IBM983058 ILH983054:ILI983058 IVD983054:IVE983058 JEZ983054:JFA983058 JOV983054:JOW983058 JYR983054:JYS983058 KIN983054:KIO983058 KSJ983054:KSK983058 LCF983054:LCG983058 LMB983054:LMC983058 LVX983054:LVY983058 MFT983054:MFU983058 MPP983054:MPQ983058 MZL983054:MZM983058 NJH983054:NJI983058 NTD983054:NTE983058 OCZ983054:ODA983058 OMV983054:OMW983058 OWR983054:OWS983058 PGN983054:PGO983058 PQJ983054:PQK983058 QAF983054:QAG983058 QKB983054:QKC983058 QTX983054:QTY983058 RDT983054:RDU983058 RNP983054:RNQ983058 RXL983054:RXM983058 SHH983054:SHI983058 SRD983054:SRE983058 TAZ983054:TBA983058 TKV983054:TKW983058 TUR983054:TUS983058 UEN983054:UEO983058 UOJ983054:UOK983058 UYF983054:UYG983058 VIB983054:VIC983058 VRX983054:VRY983058 WBT983054:WBU983058 WLP983054:WLQ983058 WVL983054:WVM983058" xr:uid="{5AEF6DB3-1447-4F36-A7C5-770207B41EF6}">
      <formula1>43466</formula1>
      <formula2>45291</formula2>
    </dataValidation>
  </dataValidations>
  <printOptions horizontalCentered="1"/>
  <pageMargins left="0.23622047244094491" right="0.23622047244094491" top="0.74803149606299213" bottom="0.74803149606299213" header="0.31496062992125984" footer="0.31496062992125984"/>
  <pageSetup scale="50" orientation="landscape" horizontalDpi="1200" verticalDpi="1200" r:id="rId1"/>
  <headerFooter>
    <oddHeader xml:space="preserve">&amp;RPagina &amp;P de &amp;N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C996-3D2A-46B2-ACC4-A327057D3BA7}">
  <sheetPr>
    <pageSetUpPr fitToPage="1"/>
  </sheetPr>
  <dimension ref="A1:N18"/>
  <sheetViews>
    <sheetView showGridLines="0" view="pageBreakPreview" topLeftCell="A7" zoomScale="115" zoomScaleNormal="85" zoomScaleSheetLayoutView="115" workbookViewId="0">
      <selection activeCell="A9" sqref="A9:C11"/>
    </sheetView>
  </sheetViews>
  <sheetFormatPr baseColWidth="10" defaultRowHeight="33" customHeight="1" x14ac:dyDescent="0.25"/>
  <cols>
    <col min="1" max="1" width="27" style="153" customWidth="1"/>
    <col min="2" max="2" width="47.28515625" style="153" customWidth="1"/>
    <col min="3" max="3" width="24" style="153" customWidth="1"/>
    <col min="4" max="5" width="15.7109375" style="154" customWidth="1"/>
    <col min="6" max="6" width="17.42578125" style="154" customWidth="1"/>
    <col min="7" max="7" width="18.7109375" style="154" customWidth="1"/>
    <col min="8" max="8" width="21.42578125" style="153" customWidth="1"/>
    <col min="9" max="256" width="11.42578125" style="153"/>
    <col min="257" max="257" width="27" style="153" customWidth="1"/>
    <col min="258" max="258" width="47.28515625" style="153" customWidth="1"/>
    <col min="259" max="259" width="24" style="153" customWidth="1"/>
    <col min="260" max="261" width="15.7109375" style="153" customWidth="1"/>
    <col min="262" max="262" width="17.42578125" style="153" customWidth="1"/>
    <col min="263" max="263" width="18.7109375" style="153" customWidth="1"/>
    <col min="264" max="264" width="21.42578125" style="153" customWidth="1"/>
    <col min="265" max="512" width="11.42578125" style="153"/>
    <col min="513" max="513" width="27" style="153" customWidth="1"/>
    <col min="514" max="514" width="47.28515625" style="153" customWidth="1"/>
    <col min="515" max="515" width="24" style="153" customWidth="1"/>
    <col min="516" max="517" width="15.7109375" style="153" customWidth="1"/>
    <col min="518" max="518" width="17.42578125" style="153" customWidth="1"/>
    <col min="519" max="519" width="18.7109375" style="153" customWidth="1"/>
    <col min="520" max="520" width="21.42578125" style="153" customWidth="1"/>
    <col min="521" max="768" width="11.42578125" style="153"/>
    <col min="769" max="769" width="27" style="153" customWidth="1"/>
    <col min="770" max="770" width="47.28515625" style="153" customWidth="1"/>
    <col min="771" max="771" width="24" style="153" customWidth="1"/>
    <col min="772" max="773" width="15.7109375" style="153" customWidth="1"/>
    <col min="774" max="774" width="17.42578125" style="153" customWidth="1"/>
    <col min="775" max="775" width="18.7109375" style="153" customWidth="1"/>
    <col min="776" max="776" width="21.42578125" style="153" customWidth="1"/>
    <col min="777" max="1024" width="11.42578125" style="153"/>
    <col min="1025" max="1025" width="27" style="153" customWidth="1"/>
    <col min="1026" max="1026" width="47.28515625" style="153" customWidth="1"/>
    <col min="1027" max="1027" width="24" style="153" customWidth="1"/>
    <col min="1028" max="1029" width="15.7109375" style="153" customWidth="1"/>
    <col min="1030" max="1030" width="17.42578125" style="153" customWidth="1"/>
    <col min="1031" max="1031" width="18.7109375" style="153" customWidth="1"/>
    <col min="1032" max="1032" width="21.42578125" style="153" customWidth="1"/>
    <col min="1033" max="1280" width="11.42578125" style="153"/>
    <col min="1281" max="1281" width="27" style="153" customWidth="1"/>
    <col min="1282" max="1282" width="47.28515625" style="153" customWidth="1"/>
    <col min="1283" max="1283" width="24" style="153" customWidth="1"/>
    <col min="1284" max="1285" width="15.7109375" style="153" customWidth="1"/>
    <col min="1286" max="1286" width="17.42578125" style="153" customWidth="1"/>
    <col min="1287" max="1287" width="18.7109375" style="153" customWidth="1"/>
    <col min="1288" max="1288" width="21.42578125" style="153" customWidth="1"/>
    <col min="1289" max="1536" width="11.42578125" style="153"/>
    <col min="1537" max="1537" width="27" style="153" customWidth="1"/>
    <col min="1538" max="1538" width="47.28515625" style="153" customWidth="1"/>
    <col min="1539" max="1539" width="24" style="153" customWidth="1"/>
    <col min="1540" max="1541" width="15.7109375" style="153" customWidth="1"/>
    <col min="1542" max="1542" width="17.42578125" style="153" customWidth="1"/>
    <col min="1543" max="1543" width="18.7109375" style="153" customWidth="1"/>
    <col min="1544" max="1544" width="21.42578125" style="153" customWidth="1"/>
    <col min="1545" max="1792" width="11.42578125" style="153"/>
    <col min="1793" max="1793" width="27" style="153" customWidth="1"/>
    <col min="1794" max="1794" width="47.28515625" style="153" customWidth="1"/>
    <col min="1795" max="1795" width="24" style="153" customWidth="1"/>
    <col min="1796" max="1797" width="15.7109375" style="153" customWidth="1"/>
    <col min="1798" max="1798" width="17.42578125" style="153" customWidth="1"/>
    <col min="1799" max="1799" width="18.7109375" style="153" customWidth="1"/>
    <col min="1800" max="1800" width="21.42578125" style="153" customWidth="1"/>
    <col min="1801" max="2048" width="11.42578125" style="153"/>
    <col min="2049" max="2049" width="27" style="153" customWidth="1"/>
    <col min="2050" max="2050" width="47.28515625" style="153" customWidth="1"/>
    <col min="2051" max="2051" width="24" style="153" customWidth="1"/>
    <col min="2052" max="2053" width="15.7109375" style="153" customWidth="1"/>
    <col min="2054" max="2054" width="17.42578125" style="153" customWidth="1"/>
    <col min="2055" max="2055" width="18.7109375" style="153" customWidth="1"/>
    <col min="2056" max="2056" width="21.42578125" style="153" customWidth="1"/>
    <col min="2057" max="2304" width="11.42578125" style="153"/>
    <col min="2305" max="2305" width="27" style="153" customWidth="1"/>
    <col min="2306" max="2306" width="47.28515625" style="153" customWidth="1"/>
    <col min="2307" max="2307" width="24" style="153" customWidth="1"/>
    <col min="2308" max="2309" width="15.7109375" style="153" customWidth="1"/>
    <col min="2310" max="2310" width="17.42578125" style="153" customWidth="1"/>
    <col min="2311" max="2311" width="18.7109375" style="153" customWidth="1"/>
    <col min="2312" max="2312" width="21.42578125" style="153" customWidth="1"/>
    <col min="2313" max="2560" width="11.42578125" style="153"/>
    <col min="2561" max="2561" width="27" style="153" customWidth="1"/>
    <col min="2562" max="2562" width="47.28515625" style="153" customWidth="1"/>
    <col min="2563" max="2563" width="24" style="153" customWidth="1"/>
    <col min="2564" max="2565" width="15.7109375" style="153" customWidth="1"/>
    <col min="2566" max="2566" width="17.42578125" style="153" customWidth="1"/>
    <col min="2567" max="2567" width="18.7109375" style="153" customWidth="1"/>
    <col min="2568" max="2568" width="21.42578125" style="153" customWidth="1"/>
    <col min="2569" max="2816" width="11.42578125" style="153"/>
    <col min="2817" max="2817" width="27" style="153" customWidth="1"/>
    <col min="2818" max="2818" width="47.28515625" style="153" customWidth="1"/>
    <col min="2819" max="2819" width="24" style="153" customWidth="1"/>
    <col min="2820" max="2821" width="15.7109375" style="153" customWidth="1"/>
    <col min="2822" max="2822" width="17.42578125" style="153" customWidth="1"/>
    <col min="2823" max="2823" width="18.7109375" style="153" customWidth="1"/>
    <col min="2824" max="2824" width="21.42578125" style="153" customWidth="1"/>
    <col min="2825" max="3072" width="11.42578125" style="153"/>
    <col min="3073" max="3073" width="27" style="153" customWidth="1"/>
    <col min="3074" max="3074" width="47.28515625" style="153" customWidth="1"/>
    <col min="3075" max="3075" width="24" style="153" customWidth="1"/>
    <col min="3076" max="3077" width="15.7109375" style="153" customWidth="1"/>
    <col min="3078" max="3078" width="17.42578125" style="153" customWidth="1"/>
    <col min="3079" max="3079" width="18.7109375" style="153" customWidth="1"/>
    <col min="3080" max="3080" width="21.42578125" style="153" customWidth="1"/>
    <col min="3081" max="3328" width="11.42578125" style="153"/>
    <col min="3329" max="3329" width="27" style="153" customWidth="1"/>
    <col min="3330" max="3330" width="47.28515625" style="153" customWidth="1"/>
    <col min="3331" max="3331" width="24" style="153" customWidth="1"/>
    <col min="3332" max="3333" width="15.7109375" style="153" customWidth="1"/>
    <col min="3334" max="3334" width="17.42578125" style="153" customWidth="1"/>
    <col min="3335" max="3335" width="18.7109375" style="153" customWidth="1"/>
    <col min="3336" max="3336" width="21.42578125" style="153" customWidth="1"/>
    <col min="3337" max="3584" width="11.42578125" style="153"/>
    <col min="3585" max="3585" width="27" style="153" customWidth="1"/>
    <col min="3586" max="3586" width="47.28515625" style="153" customWidth="1"/>
    <col min="3587" max="3587" width="24" style="153" customWidth="1"/>
    <col min="3588" max="3589" width="15.7109375" style="153" customWidth="1"/>
    <col min="3590" max="3590" width="17.42578125" style="153" customWidth="1"/>
    <col min="3591" max="3591" width="18.7109375" style="153" customWidth="1"/>
    <col min="3592" max="3592" width="21.42578125" style="153" customWidth="1"/>
    <col min="3593" max="3840" width="11.42578125" style="153"/>
    <col min="3841" max="3841" width="27" style="153" customWidth="1"/>
    <col min="3842" max="3842" width="47.28515625" style="153" customWidth="1"/>
    <col min="3843" max="3843" width="24" style="153" customWidth="1"/>
    <col min="3844" max="3845" width="15.7109375" style="153" customWidth="1"/>
    <col min="3846" max="3846" width="17.42578125" style="153" customWidth="1"/>
    <col min="3847" max="3847" width="18.7109375" style="153" customWidth="1"/>
    <col min="3848" max="3848" width="21.42578125" style="153" customWidth="1"/>
    <col min="3849" max="4096" width="11.42578125" style="153"/>
    <col min="4097" max="4097" width="27" style="153" customWidth="1"/>
    <col min="4098" max="4098" width="47.28515625" style="153" customWidth="1"/>
    <col min="4099" max="4099" width="24" style="153" customWidth="1"/>
    <col min="4100" max="4101" width="15.7109375" style="153" customWidth="1"/>
    <col min="4102" max="4102" width="17.42578125" style="153" customWidth="1"/>
    <col min="4103" max="4103" width="18.7109375" style="153" customWidth="1"/>
    <col min="4104" max="4104" width="21.42578125" style="153" customWidth="1"/>
    <col min="4105" max="4352" width="11.42578125" style="153"/>
    <col min="4353" max="4353" width="27" style="153" customWidth="1"/>
    <col min="4354" max="4354" width="47.28515625" style="153" customWidth="1"/>
    <col min="4355" max="4355" width="24" style="153" customWidth="1"/>
    <col min="4356" max="4357" width="15.7109375" style="153" customWidth="1"/>
    <col min="4358" max="4358" width="17.42578125" style="153" customWidth="1"/>
    <col min="4359" max="4359" width="18.7109375" style="153" customWidth="1"/>
    <col min="4360" max="4360" width="21.42578125" style="153" customWidth="1"/>
    <col min="4361" max="4608" width="11.42578125" style="153"/>
    <col min="4609" max="4609" width="27" style="153" customWidth="1"/>
    <col min="4610" max="4610" width="47.28515625" style="153" customWidth="1"/>
    <col min="4611" max="4611" width="24" style="153" customWidth="1"/>
    <col min="4612" max="4613" width="15.7109375" style="153" customWidth="1"/>
    <col min="4614" max="4614" width="17.42578125" style="153" customWidth="1"/>
    <col min="4615" max="4615" width="18.7109375" style="153" customWidth="1"/>
    <col min="4616" max="4616" width="21.42578125" style="153" customWidth="1"/>
    <col min="4617" max="4864" width="11.42578125" style="153"/>
    <col min="4865" max="4865" width="27" style="153" customWidth="1"/>
    <col min="4866" max="4866" width="47.28515625" style="153" customWidth="1"/>
    <col min="4867" max="4867" width="24" style="153" customWidth="1"/>
    <col min="4868" max="4869" width="15.7109375" style="153" customWidth="1"/>
    <col min="4870" max="4870" width="17.42578125" style="153" customWidth="1"/>
    <col min="4871" max="4871" width="18.7109375" style="153" customWidth="1"/>
    <col min="4872" max="4872" width="21.42578125" style="153" customWidth="1"/>
    <col min="4873" max="5120" width="11.42578125" style="153"/>
    <col min="5121" max="5121" width="27" style="153" customWidth="1"/>
    <col min="5122" max="5122" width="47.28515625" style="153" customWidth="1"/>
    <col min="5123" max="5123" width="24" style="153" customWidth="1"/>
    <col min="5124" max="5125" width="15.7109375" style="153" customWidth="1"/>
    <col min="5126" max="5126" width="17.42578125" style="153" customWidth="1"/>
    <col min="5127" max="5127" width="18.7109375" style="153" customWidth="1"/>
    <col min="5128" max="5128" width="21.42578125" style="153" customWidth="1"/>
    <col min="5129" max="5376" width="11.42578125" style="153"/>
    <col min="5377" max="5377" width="27" style="153" customWidth="1"/>
    <col min="5378" max="5378" width="47.28515625" style="153" customWidth="1"/>
    <col min="5379" max="5379" width="24" style="153" customWidth="1"/>
    <col min="5380" max="5381" width="15.7109375" style="153" customWidth="1"/>
    <col min="5382" max="5382" width="17.42578125" style="153" customWidth="1"/>
    <col min="5383" max="5383" width="18.7109375" style="153" customWidth="1"/>
    <col min="5384" max="5384" width="21.42578125" style="153" customWidth="1"/>
    <col min="5385" max="5632" width="11.42578125" style="153"/>
    <col min="5633" max="5633" width="27" style="153" customWidth="1"/>
    <col min="5634" max="5634" width="47.28515625" style="153" customWidth="1"/>
    <col min="5635" max="5635" width="24" style="153" customWidth="1"/>
    <col min="5636" max="5637" width="15.7109375" style="153" customWidth="1"/>
    <col min="5638" max="5638" width="17.42578125" style="153" customWidth="1"/>
    <col min="5639" max="5639" width="18.7109375" style="153" customWidth="1"/>
    <col min="5640" max="5640" width="21.42578125" style="153" customWidth="1"/>
    <col min="5641" max="5888" width="11.42578125" style="153"/>
    <col min="5889" max="5889" width="27" style="153" customWidth="1"/>
    <col min="5890" max="5890" width="47.28515625" style="153" customWidth="1"/>
    <col min="5891" max="5891" width="24" style="153" customWidth="1"/>
    <col min="5892" max="5893" width="15.7109375" style="153" customWidth="1"/>
    <col min="5894" max="5894" width="17.42578125" style="153" customWidth="1"/>
    <col min="5895" max="5895" width="18.7109375" style="153" customWidth="1"/>
    <col min="5896" max="5896" width="21.42578125" style="153" customWidth="1"/>
    <col min="5897" max="6144" width="11.42578125" style="153"/>
    <col min="6145" max="6145" width="27" style="153" customWidth="1"/>
    <col min="6146" max="6146" width="47.28515625" style="153" customWidth="1"/>
    <col min="6147" max="6147" width="24" style="153" customWidth="1"/>
    <col min="6148" max="6149" width="15.7109375" style="153" customWidth="1"/>
    <col min="6150" max="6150" width="17.42578125" style="153" customWidth="1"/>
    <col min="6151" max="6151" width="18.7109375" style="153" customWidth="1"/>
    <col min="6152" max="6152" width="21.42578125" style="153" customWidth="1"/>
    <col min="6153" max="6400" width="11.42578125" style="153"/>
    <col min="6401" max="6401" width="27" style="153" customWidth="1"/>
    <col min="6402" max="6402" width="47.28515625" style="153" customWidth="1"/>
    <col min="6403" max="6403" width="24" style="153" customWidth="1"/>
    <col min="6404" max="6405" width="15.7109375" style="153" customWidth="1"/>
    <col min="6406" max="6406" width="17.42578125" style="153" customWidth="1"/>
    <col min="6407" max="6407" width="18.7109375" style="153" customWidth="1"/>
    <col min="6408" max="6408" width="21.42578125" style="153" customWidth="1"/>
    <col min="6409" max="6656" width="11.42578125" style="153"/>
    <col min="6657" max="6657" width="27" style="153" customWidth="1"/>
    <col min="6658" max="6658" width="47.28515625" style="153" customWidth="1"/>
    <col min="6659" max="6659" width="24" style="153" customWidth="1"/>
    <col min="6660" max="6661" width="15.7109375" style="153" customWidth="1"/>
    <col min="6662" max="6662" width="17.42578125" style="153" customWidth="1"/>
    <col min="6663" max="6663" width="18.7109375" style="153" customWidth="1"/>
    <col min="6664" max="6664" width="21.42578125" style="153" customWidth="1"/>
    <col min="6665" max="6912" width="11.42578125" style="153"/>
    <col min="6913" max="6913" width="27" style="153" customWidth="1"/>
    <col min="6914" max="6914" width="47.28515625" style="153" customWidth="1"/>
    <col min="6915" max="6915" width="24" style="153" customWidth="1"/>
    <col min="6916" max="6917" width="15.7109375" style="153" customWidth="1"/>
    <col min="6918" max="6918" width="17.42578125" style="153" customWidth="1"/>
    <col min="6919" max="6919" width="18.7109375" style="153" customWidth="1"/>
    <col min="6920" max="6920" width="21.42578125" style="153" customWidth="1"/>
    <col min="6921" max="7168" width="11.42578125" style="153"/>
    <col min="7169" max="7169" width="27" style="153" customWidth="1"/>
    <col min="7170" max="7170" width="47.28515625" style="153" customWidth="1"/>
    <col min="7171" max="7171" width="24" style="153" customWidth="1"/>
    <col min="7172" max="7173" width="15.7109375" style="153" customWidth="1"/>
    <col min="7174" max="7174" width="17.42578125" style="153" customWidth="1"/>
    <col min="7175" max="7175" width="18.7109375" style="153" customWidth="1"/>
    <col min="7176" max="7176" width="21.42578125" style="153" customWidth="1"/>
    <col min="7177" max="7424" width="11.42578125" style="153"/>
    <col min="7425" max="7425" width="27" style="153" customWidth="1"/>
    <col min="7426" max="7426" width="47.28515625" style="153" customWidth="1"/>
    <col min="7427" max="7427" width="24" style="153" customWidth="1"/>
    <col min="7428" max="7429" width="15.7109375" style="153" customWidth="1"/>
    <col min="7430" max="7430" width="17.42578125" style="153" customWidth="1"/>
    <col min="7431" max="7431" width="18.7109375" style="153" customWidth="1"/>
    <col min="7432" max="7432" width="21.42578125" style="153" customWidth="1"/>
    <col min="7433" max="7680" width="11.42578125" style="153"/>
    <col min="7681" max="7681" width="27" style="153" customWidth="1"/>
    <col min="7682" max="7682" width="47.28515625" style="153" customWidth="1"/>
    <col min="7683" max="7683" width="24" style="153" customWidth="1"/>
    <col min="7684" max="7685" width="15.7109375" style="153" customWidth="1"/>
    <col min="7686" max="7686" width="17.42578125" style="153" customWidth="1"/>
    <col min="7687" max="7687" width="18.7109375" style="153" customWidth="1"/>
    <col min="7688" max="7688" width="21.42578125" style="153" customWidth="1"/>
    <col min="7689" max="7936" width="11.42578125" style="153"/>
    <col min="7937" max="7937" width="27" style="153" customWidth="1"/>
    <col min="7938" max="7938" width="47.28515625" style="153" customWidth="1"/>
    <col min="7939" max="7939" width="24" style="153" customWidth="1"/>
    <col min="7940" max="7941" width="15.7109375" style="153" customWidth="1"/>
    <col min="7942" max="7942" width="17.42578125" style="153" customWidth="1"/>
    <col min="7943" max="7943" width="18.7109375" style="153" customWidth="1"/>
    <col min="7944" max="7944" width="21.42578125" style="153" customWidth="1"/>
    <col min="7945" max="8192" width="11.42578125" style="153"/>
    <col min="8193" max="8193" width="27" style="153" customWidth="1"/>
    <col min="8194" max="8194" width="47.28515625" style="153" customWidth="1"/>
    <col min="8195" max="8195" width="24" style="153" customWidth="1"/>
    <col min="8196" max="8197" width="15.7109375" style="153" customWidth="1"/>
    <col min="8198" max="8198" width="17.42578125" style="153" customWidth="1"/>
    <col min="8199" max="8199" width="18.7109375" style="153" customWidth="1"/>
    <col min="8200" max="8200" width="21.42578125" style="153" customWidth="1"/>
    <col min="8201" max="8448" width="11.42578125" style="153"/>
    <col min="8449" max="8449" width="27" style="153" customWidth="1"/>
    <col min="8450" max="8450" width="47.28515625" style="153" customWidth="1"/>
    <col min="8451" max="8451" width="24" style="153" customWidth="1"/>
    <col min="8452" max="8453" width="15.7109375" style="153" customWidth="1"/>
    <col min="8454" max="8454" width="17.42578125" style="153" customWidth="1"/>
    <col min="8455" max="8455" width="18.7109375" style="153" customWidth="1"/>
    <col min="8456" max="8456" width="21.42578125" style="153" customWidth="1"/>
    <col min="8457" max="8704" width="11.42578125" style="153"/>
    <col min="8705" max="8705" width="27" style="153" customWidth="1"/>
    <col min="8706" max="8706" width="47.28515625" style="153" customWidth="1"/>
    <col min="8707" max="8707" width="24" style="153" customWidth="1"/>
    <col min="8708" max="8709" width="15.7109375" style="153" customWidth="1"/>
    <col min="8710" max="8710" width="17.42578125" style="153" customWidth="1"/>
    <col min="8711" max="8711" width="18.7109375" style="153" customWidth="1"/>
    <col min="8712" max="8712" width="21.42578125" style="153" customWidth="1"/>
    <col min="8713" max="8960" width="11.42578125" style="153"/>
    <col min="8961" max="8961" width="27" style="153" customWidth="1"/>
    <col min="8962" max="8962" width="47.28515625" style="153" customWidth="1"/>
    <col min="8963" max="8963" width="24" style="153" customWidth="1"/>
    <col min="8964" max="8965" width="15.7109375" style="153" customWidth="1"/>
    <col min="8966" max="8966" width="17.42578125" style="153" customWidth="1"/>
    <col min="8967" max="8967" width="18.7109375" style="153" customWidth="1"/>
    <col min="8968" max="8968" width="21.42578125" style="153" customWidth="1"/>
    <col min="8969" max="9216" width="11.42578125" style="153"/>
    <col min="9217" max="9217" width="27" style="153" customWidth="1"/>
    <col min="9218" max="9218" width="47.28515625" style="153" customWidth="1"/>
    <col min="9219" max="9219" width="24" style="153" customWidth="1"/>
    <col min="9220" max="9221" width="15.7109375" style="153" customWidth="1"/>
    <col min="9222" max="9222" width="17.42578125" style="153" customWidth="1"/>
    <col min="9223" max="9223" width="18.7109375" style="153" customWidth="1"/>
    <col min="9224" max="9224" width="21.42578125" style="153" customWidth="1"/>
    <col min="9225" max="9472" width="11.42578125" style="153"/>
    <col min="9473" max="9473" width="27" style="153" customWidth="1"/>
    <col min="9474" max="9474" width="47.28515625" style="153" customWidth="1"/>
    <col min="9475" max="9475" width="24" style="153" customWidth="1"/>
    <col min="9476" max="9477" width="15.7109375" style="153" customWidth="1"/>
    <col min="9478" max="9478" width="17.42578125" style="153" customWidth="1"/>
    <col min="9479" max="9479" width="18.7109375" style="153" customWidth="1"/>
    <col min="9480" max="9480" width="21.42578125" style="153" customWidth="1"/>
    <col min="9481" max="9728" width="11.42578125" style="153"/>
    <col min="9729" max="9729" width="27" style="153" customWidth="1"/>
    <col min="9730" max="9730" width="47.28515625" style="153" customWidth="1"/>
    <col min="9731" max="9731" width="24" style="153" customWidth="1"/>
    <col min="9732" max="9733" width="15.7109375" style="153" customWidth="1"/>
    <col min="9734" max="9734" width="17.42578125" style="153" customWidth="1"/>
    <col min="9735" max="9735" width="18.7109375" style="153" customWidth="1"/>
    <col min="9736" max="9736" width="21.42578125" style="153" customWidth="1"/>
    <col min="9737" max="9984" width="11.42578125" style="153"/>
    <col min="9985" max="9985" width="27" style="153" customWidth="1"/>
    <col min="9986" max="9986" width="47.28515625" style="153" customWidth="1"/>
    <col min="9987" max="9987" width="24" style="153" customWidth="1"/>
    <col min="9988" max="9989" width="15.7109375" style="153" customWidth="1"/>
    <col min="9990" max="9990" width="17.42578125" style="153" customWidth="1"/>
    <col min="9991" max="9991" width="18.7109375" style="153" customWidth="1"/>
    <col min="9992" max="9992" width="21.42578125" style="153" customWidth="1"/>
    <col min="9993" max="10240" width="11.42578125" style="153"/>
    <col min="10241" max="10241" width="27" style="153" customWidth="1"/>
    <col min="10242" max="10242" width="47.28515625" style="153" customWidth="1"/>
    <col min="10243" max="10243" width="24" style="153" customWidth="1"/>
    <col min="10244" max="10245" width="15.7109375" style="153" customWidth="1"/>
    <col min="10246" max="10246" width="17.42578125" style="153" customWidth="1"/>
    <col min="10247" max="10247" width="18.7109375" style="153" customWidth="1"/>
    <col min="10248" max="10248" width="21.42578125" style="153" customWidth="1"/>
    <col min="10249" max="10496" width="11.42578125" style="153"/>
    <col min="10497" max="10497" width="27" style="153" customWidth="1"/>
    <col min="10498" max="10498" width="47.28515625" style="153" customWidth="1"/>
    <col min="10499" max="10499" width="24" style="153" customWidth="1"/>
    <col min="10500" max="10501" width="15.7109375" style="153" customWidth="1"/>
    <col min="10502" max="10502" width="17.42578125" style="153" customWidth="1"/>
    <col min="10503" max="10503" width="18.7109375" style="153" customWidth="1"/>
    <col min="10504" max="10504" width="21.42578125" style="153" customWidth="1"/>
    <col min="10505" max="10752" width="11.42578125" style="153"/>
    <col min="10753" max="10753" width="27" style="153" customWidth="1"/>
    <col min="10754" max="10754" width="47.28515625" style="153" customWidth="1"/>
    <col min="10755" max="10755" width="24" style="153" customWidth="1"/>
    <col min="10756" max="10757" width="15.7109375" style="153" customWidth="1"/>
    <col min="10758" max="10758" width="17.42578125" style="153" customWidth="1"/>
    <col min="10759" max="10759" width="18.7109375" style="153" customWidth="1"/>
    <col min="10760" max="10760" width="21.42578125" style="153" customWidth="1"/>
    <col min="10761" max="11008" width="11.42578125" style="153"/>
    <col min="11009" max="11009" width="27" style="153" customWidth="1"/>
    <col min="11010" max="11010" width="47.28515625" style="153" customWidth="1"/>
    <col min="11011" max="11011" width="24" style="153" customWidth="1"/>
    <col min="11012" max="11013" width="15.7109375" style="153" customWidth="1"/>
    <col min="11014" max="11014" width="17.42578125" style="153" customWidth="1"/>
    <col min="11015" max="11015" width="18.7109375" style="153" customWidth="1"/>
    <col min="11016" max="11016" width="21.42578125" style="153" customWidth="1"/>
    <col min="11017" max="11264" width="11.42578125" style="153"/>
    <col min="11265" max="11265" width="27" style="153" customWidth="1"/>
    <col min="11266" max="11266" width="47.28515625" style="153" customWidth="1"/>
    <col min="11267" max="11267" width="24" style="153" customWidth="1"/>
    <col min="11268" max="11269" width="15.7109375" style="153" customWidth="1"/>
    <col min="11270" max="11270" width="17.42578125" style="153" customWidth="1"/>
    <col min="11271" max="11271" width="18.7109375" style="153" customWidth="1"/>
    <col min="11272" max="11272" width="21.42578125" style="153" customWidth="1"/>
    <col min="11273" max="11520" width="11.42578125" style="153"/>
    <col min="11521" max="11521" width="27" style="153" customWidth="1"/>
    <col min="11522" max="11522" width="47.28515625" style="153" customWidth="1"/>
    <col min="11523" max="11523" width="24" style="153" customWidth="1"/>
    <col min="11524" max="11525" width="15.7109375" style="153" customWidth="1"/>
    <col min="11526" max="11526" width="17.42578125" style="153" customWidth="1"/>
    <col min="11527" max="11527" width="18.7109375" style="153" customWidth="1"/>
    <col min="11528" max="11528" width="21.42578125" style="153" customWidth="1"/>
    <col min="11529" max="11776" width="11.42578125" style="153"/>
    <col min="11777" max="11777" width="27" style="153" customWidth="1"/>
    <col min="11778" max="11778" width="47.28515625" style="153" customWidth="1"/>
    <col min="11779" max="11779" width="24" style="153" customWidth="1"/>
    <col min="11780" max="11781" width="15.7109375" style="153" customWidth="1"/>
    <col min="11782" max="11782" width="17.42578125" style="153" customWidth="1"/>
    <col min="11783" max="11783" width="18.7109375" style="153" customWidth="1"/>
    <col min="11784" max="11784" width="21.42578125" style="153" customWidth="1"/>
    <col min="11785" max="12032" width="11.42578125" style="153"/>
    <col min="12033" max="12033" width="27" style="153" customWidth="1"/>
    <col min="12034" max="12034" width="47.28515625" style="153" customWidth="1"/>
    <col min="12035" max="12035" width="24" style="153" customWidth="1"/>
    <col min="12036" max="12037" width="15.7109375" style="153" customWidth="1"/>
    <col min="12038" max="12038" width="17.42578125" style="153" customWidth="1"/>
    <col min="12039" max="12039" width="18.7109375" style="153" customWidth="1"/>
    <col min="12040" max="12040" width="21.42578125" style="153" customWidth="1"/>
    <col min="12041" max="12288" width="11.42578125" style="153"/>
    <col min="12289" max="12289" width="27" style="153" customWidth="1"/>
    <col min="12290" max="12290" width="47.28515625" style="153" customWidth="1"/>
    <col min="12291" max="12291" width="24" style="153" customWidth="1"/>
    <col min="12292" max="12293" width="15.7109375" style="153" customWidth="1"/>
    <col min="12294" max="12294" width="17.42578125" style="153" customWidth="1"/>
    <col min="12295" max="12295" width="18.7109375" style="153" customWidth="1"/>
    <col min="12296" max="12296" width="21.42578125" style="153" customWidth="1"/>
    <col min="12297" max="12544" width="11.42578125" style="153"/>
    <col min="12545" max="12545" width="27" style="153" customWidth="1"/>
    <col min="12546" max="12546" width="47.28515625" style="153" customWidth="1"/>
    <col min="12547" max="12547" width="24" style="153" customWidth="1"/>
    <col min="12548" max="12549" width="15.7109375" style="153" customWidth="1"/>
    <col min="12550" max="12550" width="17.42578125" style="153" customWidth="1"/>
    <col min="12551" max="12551" width="18.7109375" style="153" customWidth="1"/>
    <col min="12552" max="12552" width="21.42578125" style="153" customWidth="1"/>
    <col min="12553" max="12800" width="11.42578125" style="153"/>
    <col min="12801" max="12801" width="27" style="153" customWidth="1"/>
    <col min="12802" max="12802" width="47.28515625" style="153" customWidth="1"/>
    <col min="12803" max="12803" width="24" style="153" customWidth="1"/>
    <col min="12804" max="12805" width="15.7109375" style="153" customWidth="1"/>
    <col min="12806" max="12806" width="17.42578125" style="153" customWidth="1"/>
    <col min="12807" max="12807" width="18.7109375" style="153" customWidth="1"/>
    <col min="12808" max="12808" width="21.42578125" style="153" customWidth="1"/>
    <col min="12809" max="13056" width="11.42578125" style="153"/>
    <col min="13057" max="13057" width="27" style="153" customWidth="1"/>
    <col min="13058" max="13058" width="47.28515625" style="153" customWidth="1"/>
    <col min="13059" max="13059" width="24" style="153" customWidth="1"/>
    <col min="13060" max="13061" width="15.7109375" style="153" customWidth="1"/>
    <col min="13062" max="13062" width="17.42578125" style="153" customWidth="1"/>
    <col min="13063" max="13063" width="18.7109375" style="153" customWidth="1"/>
    <col min="13064" max="13064" width="21.42578125" style="153" customWidth="1"/>
    <col min="13065" max="13312" width="11.42578125" style="153"/>
    <col min="13313" max="13313" width="27" style="153" customWidth="1"/>
    <col min="13314" max="13314" width="47.28515625" style="153" customWidth="1"/>
    <col min="13315" max="13315" width="24" style="153" customWidth="1"/>
    <col min="13316" max="13317" width="15.7109375" style="153" customWidth="1"/>
    <col min="13318" max="13318" width="17.42578125" style="153" customWidth="1"/>
    <col min="13319" max="13319" width="18.7109375" style="153" customWidth="1"/>
    <col min="13320" max="13320" width="21.42578125" style="153" customWidth="1"/>
    <col min="13321" max="13568" width="11.42578125" style="153"/>
    <col min="13569" max="13569" width="27" style="153" customWidth="1"/>
    <col min="13570" max="13570" width="47.28515625" style="153" customWidth="1"/>
    <col min="13571" max="13571" width="24" style="153" customWidth="1"/>
    <col min="13572" max="13573" width="15.7109375" style="153" customWidth="1"/>
    <col min="13574" max="13574" width="17.42578125" style="153" customWidth="1"/>
    <col min="13575" max="13575" width="18.7109375" style="153" customWidth="1"/>
    <col min="13576" max="13576" width="21.42578125" style="153" customWidth="1"/>
    <col min="13577" max="13824" width="11.42578125" style="153"/>
    <col min="13825" max="13825" width="27" style="153" customWidth="1"/>
    <col min="13826" max="13826" width="47.28515625" style="153" customWidth="1"/>
    <col min="13827" max="13827" width="24" style="153" customWidth="1"/>
    <col min="13828" max="13829" width="15.7109375" style="153" customWidth="1"/>
    <col min="13830" max="13830" width="17.42578125" style="153" customWidth="1"/>
    <col min="13831" max="13831" width="18.7109375" style="153" customWidth="1"/>
    <col min="13832" max="13832" width="21.42578125" style="153" customWidth="1"/>
    <col min="13833" max="14080" width="11.42578125" style="153"/>
    <col min="14081" max="14081" width="27" style="153" customWidth="1"/>
    <col min="14082" max="14082" width="47.28515625" style="153" customWidth="1"/>
    <col min="14083" max="14083" width="24" style="153" customWidth="1"/>
    <col min="14084" max="14085" width="15.7109375" style="153" customWidth="1"/>
    <col min="14086" max="14086" width="17.42578125" style="153" customWidth="1"/>
    <col min="14087" max="14087" width="18.7109375" style="153" customWidth="1"/>
    <col min="14088" max="14088" width="21.42578125" style="153" customWidth="1"/>
    <col min="14089" max="14336" width="11.42578125" style="153"/>
    <col min="14337" max="14337" width="27" style="153" customWidth="1"/>
    <col min="14338" max="14338" width="47.28515625" style="153" customWidth="1"/>
    <col min="14339" max="14339" width="24" style="153" customWidth="1"/>
    <col min="14340" max="14341" width="15.7109375" style="153" customWidth="1"/>
    <col min="14342" max="14342" width="17.42578125" style="153" customWidth="1"/>
    <col min="14343" max="14343" width="18.7109375" style="153" customWidth="1"/>
    <col min="14344" max="14344" width="21.42578125" style="153" customWidth="1"/>
    <col min="14345" max="14592" width="11.42578125" style="153"/>
    <col min="14593" max="14593" width="27" style="153" customWidth="1"/>
    <col min="14594" max="14594" width="47.28515625" style="153" customWidth="1"/>
    <col min="14595" max="14595" width="24" style="153" customWidth="1"/>
    <col min="14596" max="14597" width="15.7109375" style="153" customWidth="1"/>
    <col min="14598" max="14598" width="17.42578125" style="153" customWidth="1"/>
    <col min="14599" max="14599" width="18.7109375" style="153" customWidth="1"/>
    <col min="14600" max="14600" width="21.42578125" style="153" customWidth="1"/>
    <col min="14601" max="14848" width="11.42578125" style="153"/>
    <col min="14849" max="14849" width="27" style="153" customWidth="1"/>
    <col min="14850" max="14850" width="47.28515625" style="153" customWidth="1"/>
    <col min="14851" max="14851" width="24" style="153" customWidth="1"/>
    <col min="14852" max="14853" width="15.7109375" style="153" customWidth="1"/>
    <col min="14854" max="14854" width="17.42578125" style="153" customWidth="1"/>
    <col min="14855" max="14855" width="18.7109375" style="153" customWidth="1"/>
    <col min="14856" max="14856" width="21.42578125" style="153" customWidth="1"/>
    <col min="14857" max="15104" width="11.42578125" style="153"/>
    <col min="15105" max="15105" width="27" style="153" customWidth="1"/>
    <col min="15106" max="15106" width="47.28515625" style="153" customWidth="1"/>
    <col min="15107" max="15107" width="24" style="153" customWidth="1"/>
    <col min="15108" max="15109" width="15.7109375" style="153" customWidth="1"/>
    <col min="15110" max="15110" width="17.42578125" style="153" customWidth="1"/>
    <col min="15111" max="15111" width="18.7109375" style="153" customWidth="1"/>
    <col min="15112" max="15112" width="21.42578125" style="153" customWidth="1"/>
    <col min="15113" max="15360" width="11.42578125" style="153"/>
    <col min="15361" max="15361" width="27" style="153" customWidth="1"/>
    <col min="15362" max="15362" width="47.28515625" style="153" customWidth="1"/>
    <col min="15363" max="15363" width="24" style="153" customWidth="1"/>
    <col min="15364" max="15365" width="15.7109375" style="153" customWidth="1"/>
    <col min="15366" max="15366" width="17.42578125" style="153" customWidth="1"/>
    <col min="15367" max="15367" width="18.7109375" style="153" customWidth="1"/>
    <col min="15368" max="15368" width="21.42578125" style="153" customWidth="1"/>
    <col min="15369" max="15616" width="11.42578125" style="153"/>
    <col min="15617" max="15617" width="27" style="153" customWidth="1"/>
    <col min="15618" max="15618" width="47.28515625" style="153" customWidth="1"/>
    <col min="15619" max="15619" width="24" style="153" customWidth="1"/>
    <col min="15620" max="15621" width="15.7109375" style="153" customWidth="1"/>
    <col min="15622" max="15622" width="17.42578125" style="153" customWidth="1"/>
    <col min="15623" max="15623" width="18.7109375" style="153" customWidth="1"/>
    <col min="15624" max="15624" width="21.42578125" style="153" customWidth="1"/>
    <col min="15625" max="15872" width="11.42578125" style="153"/>
    <col min="15873" max="15873" width="27" style="153" customWidth="1"/>
    <col min="15874" max="15874" width="47.28515625" style="153" customWidth="1"/>
    <col min="15875" max="15875" width="24" style="153" customWidth="1"/>
    <col min="15876" max="15877" width="15.7109375" style="153" customWidth="1"/>
    <col min="15878" max="15878" width="17.42578125" style="153" customWidth="1"/>
    <col min="15879" max="15879" width="18.7109375" style="153" customWidth="1"/>
    <col min="15880" max="15880" width="21.42578125" style="153" customWidth="1"/>
    <col min="15881" max="16128" width="11.42578125" style="153"/>
    <col min="16129" max="16129" width="27" style="153" customWidth="1"/>
    <col min="16130" max="16130" width="47.28515625" style="153" customWidth="1"/>
    <col min="16131" max="16131" width="24" style="153" customWidth="1"/>
    <col min="16132" max="16133" width="15.7109375" style="153" customWidth="1"/>
    <col min="16134" max="16134" width="17.42578125" style="153" customWidth="1"/>
    <col min="16135" max="16135" width="18.7109375" style="153" customWidth="1"/>
    <col min="16136" max="16136" width="21.42578125" style="153" customWidth="1"/>
    <col min="16137" max="16384" width="11.42578125" style="153"/>
  </cols>
  <sheetData>
    <row r="1" spans="1:14" s="140" customFormat="1" ht="14.25" customHeight="1" x14ac:dyDescent="0.25">
      <c r="A1" s="139" t="s">
        <v>0</v>
      </c>
      <c r="B1" s="580" t="s">
        <v>302</v>
      </c>
      <c r="C1" s="580"/>
      <c r="D1" s="580"/>
      <c r="E1" s="580"/>
      <c r="F1" s="580"/>
      <c r="G1" s="580"/>
      <c r="H1" s="581" t="s">
        <v>2</v>
      </c>
    </row>
    <row r="2" spans="1:14" s="140" customFormat="1" ht="14.25" customHeight="1" x14ac:dyDescent="0.25">
      <c r="A2" s="142" t="s">
        <v>3</v>
      </c>
      <c r="B2" s="580"/>
      <c r="C2" s="580"/>
      <c r="D2" s="580"/>
      <c r="E2" s="580"/>
      <c r="F2" s="580"/>
      <c r="G2" s="580"/>
      <c r="H2" s="582"/>
    </row>
    <row r="3" spans="1:14" s="140" customFormat="1" ht="14.25" customHeight="1" x14ac:dyDescent="0.25">
      <c r="A3" s="142" t="s">
        <v>4</v>
      </c>
      <c r="B3" s="580" t="s">
        <v>5</v>
      </c>
      <c r="C3" s="580"/>
      <c r="D3" s="580"/>
      <c r="E3" s="580"/>
      <c r="F3" s="580"/>
      <c r="G3" s="580"/>
      <c r="H3" s="582"/>
    </row>
    <row r="4" spans="1:14" s="140" customFormat="1" ht="14.25" customHeight="1" x14ac:dyDescent="0.25">
      <c r="A4" s="142" t="s">
        <v>6</v>
      </c>
      <c r="B4" s="580"/>
      <c r="C4" s="580"/>
      <c r="D4" s="580"/>
      <c r="E4" s="580"/>
      <c r="F4" s="580"/>
      <c r="G4" s="580"/>
      <c r="H4" s="583"/>
    </row>
    <row r="5" spans="1:14" s="140" customFormat="1" ht="30.75" customHeight="1" x14ac:dyDescent="0.25">
      <c r="A5" s="584" t="s">
        <v>727</v>
      </c>
      <c r="B5" s="584"/>
      <c r="C5" s="584"/>
      <c r="D5" s="584"/>
      <c r="E5" s="584"/>
      <c r="F5" s="584"/>
      <c r="G5" s="584"/>
      <c r="H5" s="584"/>
    </row>
    <row r="6" spans="1:14" s="140" customFormat="1" ht="30.75" customHeight="1" x14ac:dyDescent="0.25">
      <c r="A6" s="584" t="s">
        <v>728</v>
      </c>
      <c r="B6" s="584"/>
      <c r="C6" s="584"/>
      <c r="D6" s="584"/>
      <c r="E6" s="584"/>
      <c r="F6" s="584"/>
      <c r="G6" s="584"/>
      <c r="H6" s="584"/>
    </row>
    <row r="7" spans="1:14" s="140" customFormat="1" ht="30.75" customHeight="1" x14ac:dyDescent="0.25">
      <c r="A7" s="585" t="s">
        <v>729</v>
      </c>
      <c r="B7" s="585"/>
      <c r="C7" s="585"/>
      <c r="D7" s="585"/>
      <c r="E7" s="585"/>
      <c r="F7" s="585"/>
      <c r="G7" s="586" t="s">
        <v>56</v>
      </c>
      <c r="H7" s="587"/>
    </row>
    <row r="8" spans="1:14" s="140" customFormat="1" ht="45.75" customHeight="1" x14ac:dyDescent="0.25">
      <c r="A8" s="585" t="s">
        <v>730</v>
      </c>
      <c r="B8" s="585"/>
      <c r="C8" s="585"/>
      <c r="D8" s="585"/>
      <c r="E8" s="606" t="s">
        <v>731</v>
      </c>
      <c r="F8" s="607"/>
      <c r="G8" s="607"/>
      <c r="H8" s="608"/>
    </row>
    <row r="9" spans="1:14" s="140" customFormat="1" ht="23.25" customHeight="1" x14ac:dyDescent="0.25">
      <c r="A9" s="594" t="s">
        <v>987</v>
      </c>
      <c r="B9" s="595"/>
      <c r="C9" s="596"/>
      <c r="D9" s="603" t="s">
        <v>732</v>
      </c>
      <c r="E9" s="604"/>
      <c r="F9" s="604"/>
      <c r="G9" s="604"/>
      <c r="H9" s="605"/>
    </row>
    <row r="10" spans="1:14" s="140" customFormat="1" ht="18" customHeight="1" x14ac:dyDescent="0.25">
      <c r="A10" s="597"/>
      <c r="B10" s="598"/>
      <c r="C10" s="599"/>
      <c r="D10" s="144" t="s">
        <v>15</v>
      </c>
      <c r="E10" s="144" t="s">
        <v>16</v>
      </c>
      <c r="F10" s="144" t="s">
        <v>17</v>
      </c>
      <c r="G10" s="144" t="s">
        <v>18</v>
      </c>
      <c r="H10" s="144" t="s">
        <v>19</v>
      </c>
    </row>
    <row r="11" spans="1:14" s="140" customFormat="1" ht="18.75" customHeight="1" x14ac:dyDescent="0.25">
      <c r="A11" s="600"/>
      <c r="B11" s="601"/>
      <c r="C11" s="602"/>
      <c r="D11" s="609">
        <v>1</v>
      </c>
      <c r="E11" s="610"/>
      <c r="F11" s="610"/>
      <c r="G11" s="611"/>
      <c r="H11" s="145">
        <v>1</v>
      </c>
      <c r="J11" s="570"/>
      <c r="K11" s="570"/>
      <c r="L11" s="570"/>
      <c r="M11" s="570"/>
      <c r="N11" s="570"/>
    </row>
    <row r="12" spans="1:14" s="140" customFormat="1" ht="30.75" customHeight="1" x14ac:dyDescent="0.25">
      <c r="A12" s="574" t="s">
        <v>733</v>
      </c>
      <c r="B12" s="575"/>
      <c r="C12" s="574" t="s">
        <v>734</v>
      </c>
      <c r="D12" s="576"/>
      <c r="E12" s="575"/>
      <c r="F12" s="206" t="s">
        <v>506</v>
      </c>
      <c r="G12" s="207">
        <f>SUM(G14:G17)</f>
        <v>136777383.50130263</v>
      </c>
      <c r="H12" s="208"/>
    </row>
    <row r="13" spans="1:14" s="146" customFormat="1" ht="40.5" customHeight="1" x14ac:dyDescent="0.25">
      <c r="A13" s="144" t="s">
        <v>26</v>
      </c>
      <c r="B13" s="199" t="s">
        <v>27</v>
      </c>
      <c r="C13" s="144" t="s">
        <v>28</v>
      </c>
      <c r="D13" s="144" t="s">
        <v>29</v>
      </c>
      <c r="E13" s="144" t="s">
        <v>30</v>
      </c>
      <c r="F13" s="144" t="s">
        <v>31</v>
      </c>
      <c r="G13" s="144" t="s">
        <v>32</v>
      </c>
      <c r="H13" s="144" t="s">
        <v>33</v>
      </c>
    </row>
    <row r="14" spans="1:14" s="146" customFormat="1" ht="74.25" customHeight="1" x14ac:dyDescent="0.25">
      <c r="A14" s="209" t="s">
        <v>735</v>
      </c>
      <c r="B14" s="209" t="s">
        <v>736</v>
      </c>
      <c r="C14" s="198" t="s">
        <v>737</v>
      </c>
      <c r="D14" s="202">
        <v>43845</v>
      </c>
      <c r="E14" s="202">
        <v>43866</v>
      </c>
      <c r="F14" s="144">
        <v>1</v>
      </c>
      <c r="G14" s="210">
        <f>[3]TA1!$K$188</f>
        <v>884398.88592300739</v>
      </c>
      <c r="H14" s="144"/>
    </row>
    <row r="15" spans="1:14" s="146" customFormat="1" ht="101.25" customHeight="1" x14ac:dyDescent="0.25">
      <c r="A15" s="211" t="s">
        <v>738</v>
      </c>
      <c r="B15" s="204" t="s">
        <v>739</v>
      </c>
      <c r="C15" s="198" t="s">
        <v>737</v>
      </c>
      <c r="D15" s="202">
        <v>43876</v>
      </c>
      <c r="E15" s="202">
        <v>43981</v>
      </c>
      <c r="F15" s="144">
        <v>1</v>
      </c>
      <c r="G15" s="210">
        <f>[3]TA2!$K$188</f>
        <v>33144630.393995035</v>
      </c>
      <c r="H15" s="200"/>
    </row>
    <row r="16" spans="1:14" s="146" customFormat="1" ht="72" x14ac:dyDescent="0.25">
      <c r="A16" s="211" t="s">
        <v>740</v>
      </c>
      <c r="B16" s="204" t="s">
        <v>741</v>
      </c>
      <c r="C16" s="198" t="s">
        <v>737</v>
      </c>
      <c r="D16" s="202">
        <v>43983</v>
      </c>
      <c r="E16" s="202">
        <v>44165</v>
      </c>
      <c r="F16" s="144">
        <v>1</v>
      </c>
      <c r="G16" s="210">
        <f>[3]TA3!$K$188</f>
        <v>99433891.18198508</v>
      </c>
      <c r="H16" s="200"/>
    </row>
    <row r="17" spans="1:8" s="146" customFormat="1" ht="48" customHeight="1" x14ac:dyDescent="0.25">
      <c r="A17" s="211" t="s">
        <v>742</v>
      </c>
      <c r="B17" s="204" t="s">
        <v>743</v>
      </c>
      <c r="C17" s="198" t="s">
        <v>737</v>
      </c>
      <c r="D17" s="202">
        <v>44166</v>
      </c>
      <c r="E17" s="202">
        <v>44180</v>
      </c>
      <c r="F17" s="144">
        <v>1</v>
      </c>
      <c r="G17" s="210">
        <f>[3]TA4!$K$188</f>
        <v>3314463.0393995033</v>
      </c>
      <c r="H17" s="200"/>
    </row>
    <row r="18" spans="1:8" s="140" customFormat="1" ht="82.5" customHeight="1" x14ac:dyDescent="0.25">
      <c r="A18" s="612" t="s">
        <v>744</v>
      </c>
      <c r="B18" s="612"/>
      <c r="C18" s="612" t="s">
        <v>745</v>
      </c>
      <c r="D18" s="612"/>
      <c r="E18" s="612"/>
      <c r="F18" s="613" t="s">
        <v>746</v>
      </c>
      <c r="G18" s="614"/>
      <c r="H18" s="615"/>
    </row>
  </sheetData>
  <mergeCells count="18">
    <mergeCell ref="A12:B12"/>
    <mergeCell ref="C12:E12"/>
    <mergeCell ref="A18:B18"/>
    <mergeCell ref="C18:E18"/>
    <mergeCell ref="F18:H18"/>
    <mergeCell ref="J11:N11"/>
    <mergeCell ref="B1:G2"/>
    <mergeCell ref="H1:H4"/>
    <mergeCell ref="B3:G4"/>
    <mergeCell ref="A5:H5"/>
    <mergeCell ref="A6:H6"/>
    <mergeCell ref="A7:F7"/>
    <mergeCell ref="G7:H7"/>
    <mergeCell ref="A8:D8"/>
    <mergeCell ref="E8:H8"/>
    <mergeCell ref="A9:C11"/>
    <mergeCell ref="D9:H9"/>
    <mergeCell ref="D11:G11"/>
  </mergeCells>
  <printOptions horizontalCentered="1"/>
  <pageMargins left="0.39370078740157483" right="0.39370078740157483" top="0.78740157480314965" bottom="0.39370078740157483" header="0" footer="0"/>
  <pageSetup scale="70" orientation="landscape" horizontalDpi="1200" verticalDpi="1200" r:id="rId1"/>
  <headerFooter>
    <oddHeader xml:space="preserve">&amp;RPagina &amp;P de &amp;N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EA332-96AC-4E25-8658-D12C077B60DC}">
  <sheetPr>
    <pageSetUpPr fitToPage="1"/>
  </sheetPr>
  <dimension ref="A1:N29"/>
  <sheetViews>
    <sheetView showGridLines="0" view="pageBreakPreview" zoomScale="85" zoomScaleNormal="85" zoomScaleSheetLayoutView="85" workbookViewId="0">
      <selection activeCell="B19" sqref="B19"/>
    </sheetView>
  </sheetViews>
  <sheetFormatPr baseColWidth="10" defaultRowHeight="33" customHeight="1" x14ac:dyDescent="0.25"/>
  <cols>
    <col min="1" max="1" width="27" style="14" customWidth="1"/>
    <col min="2" max="2" width="45.5703125" style="14" customWidth="1"/>
    <col min="3" max="3" width="24" style="14" customWidth="1"/>
    <col min="4" max="5" width="15.7109375" style="15" customWidth="1"/>
    <col min="6" max="6" width="17.42578125" style="15" customWidth="1"/>
    <col min="7" max="7" width="18.7109375" style="15" customWidth="1"/>
    <col min="8" max="8" width="21.42578125" style="14" customWidth="1"/>
    <col min="9" max="256" width="11.42578125" style="14"/>
    <col min="257" max="257" width="27" style="14" customWidth="1"/>
    <col min="258" max="258" width="45.5703125" style="14" customWidth="1"/>
    <col min="259" max="259" width="24" style="14" customWidth="1"/>
    <col min="260" max="261" width="15.7109375" style="14" customWidth="1"/>
    <col min="262" max="262" width="17.42578125" style="14" customWidth="1"/>
    <col min="263" max="263" width="18.7109375" style="14" customWidth="1"/>
    <col min="264" max="264" width="21.42578125" style="14" customWidth="1"/>
    <col min="265" max="512" width="11.42578125" style="14"/>
    <col min="513" max="513" width="27" style="14" customWidth="1"/>
    <col min="514" max="514" width="45.5703125" style="14" customWidth="1"/>
    <col min="515" max="515" width="24" style="14" customWidth="1"/>
    <col min="516" max="517" width="15.7109375" style="14" customWidth="1"/>
    <col min="518" max="518" width="17.42578125" style="14" customWidth="1"/>
    <col min="519" max="519" width="18.7109375" style="14" customWidth="1"/>
    <col min="520" max="520" width="21.42578125" style="14" customWidth="1"/>
    <col min="521" max="768" width="11.42578125" style="14"/>
    <col min="769" max="769" width="27" style="14" customWidth="1"/>
    <col min="770" max="770" width="45.5703125" style="14" customWidth="1"/>
    <col min="771" max="771" width="24" style="14" customWidth="1"/>
    <col min="772" max="773" width="15.7109375" style="14" customWidth="1"/>
    <col min="774" max="774" width="17.42578125" style="14" customWidth="1"/>
    <col min="775" max="775" width="18.7109375" style="14" customWidth="1"/>
    <col min="776" max="776" width="21.42578125" style="14" customWidth="1"/>
    <col min="777" max="1024" width="11.42578125" style="14"/>
    <col min="1025" max="1025" width="27" style="14" customWidth="1"/>
    <col min="1026" max="1026" width="45.5703125" style="14" customWidth="1"/>
    <col min="1027" max="1027" width="24" style="14" customWidth="1"/>
    <col min="1028" max="1029" width="15.7109375" style="14" customWidth="1"/>
    <col min="1030" max="1030" width="17.42578125" style="14" customWidth="1"/>
    <col min="1031" max="1031" width="18.7109375" style="14" customWidth="1"/>
    <col min="1032" max="1032" width="21.42578125" style="14" customWidth="1"/>
    <col min="1033" max="1280" width="11.42578125" style="14"/>
    <col min="1281" max="1281" width="27" style="14" customWidth="1"/>
    <col min="1282" max="1282" width="45.5703125" style="14" customWidth="1"/>
    <col min="1283" max="1283" width="24" style="14" customWidth="1"/>
    <col min="1284" max="1285" width="15.7109375" style="14" customWidth="1"/>
    <col min="1286" max="1286" width="17.42578125" style="14" customWidth="1"/>
    <col min="1287" max="1287" width="18.7109375" style="14" customWidth="1"/>
    <col min="1288" max="1288" width="21.42578125" style="14" customWidth="1"/>
    <col min="1289" max="1536" width="11.42578125" style="14"/>
    <col min="1537" max="1537" width="27" style="14" customWidth="1"/>
    <col min="1538" max="1538" width="45.5703125" style="14" customWidth="1"/>
    <col min="1539" max="1539" width="24" style="14" customWidth="1"/>
    <col min="1540" max="1541" width="15.7109375" style="14" customWidth="1"/>
    <col min="1542" max="1542" width="17.42578125" style="14" customWidth="1"/>
    <col min="1543" max="1543" width="18.7109375" style="14" customWidth="1"/>
    <col min="1544" max="1544" width="21.42578125" style="14" customWidth="1"/>
    <col min="1545" max="1792" width="11.42578125" style="14"/>
    <col min="1793" max="1793" width="27" style="14" customWidth="1"/>
    <col min="1794" max="1794" width="45.5703125" style="14" customWidth="1"/>
    <col min="1795" max="1795" width="24" style="14" customWidth="1"/>
    <col min="1796" max="1797" width="15.7109375" style="14" customWidth="1"/>
    <col min="1798" max="1798" width="17.42578125" style="14" customWidth="1"/>
    <col min="1799" max="1799" width="18.7109375" style="14" customWidth="1"/>
    <col min="1800" max="1800" width="21.42578125" style="14" customWidth="1"/>
    <col min="1801" max="2048" width="11.42578125" style="14"/>
    <col min="2049" max="2049" width="27" style="14" customWidth="1"/>
    <col min="2050" max="2050" width="45.5703125" style="14" customWidth="1"/>
    <col min="2051" max="2051" width="24" style="14" customWidth="1"/>
    <col min="2052" max="2053" width="15.7109375" style="14" customWidth="1"/>
    <col min="2054" max="2054" width="17.42578125" style="14" customWidth="1"/>
    <col min="2055" max="2055" width="18.7109375" style="14" customWidth="1"/>
    <col min="2056" max="2056" width="21.42578125" style="14" customWidth="1"/>
    <col min="2057" max="2304" width="11.42578125" style="14"/>
    <col min="2305" max="2305" width="27" style="14" customWidth="1"/>
    <col min="2306" max="2306" width="45.5703125" style="14" customWidth="1"/>
    <col min="2307" max="2307" width="24" style="14" customWidth="1"/>
    <col min="2308" max="2309" width="15.7109375" style="14" customWidth="1"/>
    <col min="2310" max="2310" width="17.42578125" style="14" customWidth="1"/>
    <col min="2311" max="2311" width="18.7109375" style="14" customWidth="1"/>
    <col min="2312" max="2312" width="21.42578125" style="14" customWidth="1"/>
    <col min="2313" max="2560" width="11.42578125" style="14"/>
    <col min="2561" max="2561" width="27" style="14" customWidth="1"/>
    <col min="2562" max="2562" width="45.5703125" style="14" customWidth="1"/>
    <col min="2563" max="2563" width="24" style="14" customWidth="1"/>
    <col min="2564" max="2565" width="15.7109375" style="14" customWidth="1"/>
    <col min="2566" max="2566" width="17.42578125" style="14" customWidth="1"/>
    <col min="2567" max="2567" width="18.7109375" style="14" customWidth="1"/>
    <col min="2568" max="2568" width="21.42578125" style="14" customWidth="1"/>
    <col min="2569" max="2816" width="11.42578125" style="14"/>
    <col min="2817" max="2817" width="27" style="14" customWidth="1"/>
    <col min="2818" max="2818" width="45.5703125" style="14" customWidth="1"/>
    <col min="2819" max="2819" width="24" style="14" customWidth="1"/>
    <col min="2820" max="2821" width="15.7109375" style="14" customWidth="1"/>
    <col min="2822" max="2822" width="17.42578125" style="14" customWidth="1"/>
    <col min="2823" max="2823" width="18.7109375" style="14" customWidth="1"/>
    <col min="2824" max="2824" width="21.42578125" style="14" customWidth="1"/>
    <col min="2825" max="3072" width="11.42578125" style="14"/>
    <col min="3073" max="3073" width="27" style="14" customWidth="1"/>
    <col min="3074" max="3074" width="45.5703125" style="14" customWidth="1"/>
    <col min="3075" max="3075" width="24" style="14" customWidth="1"/>
    <col min="3076" max="3077" width="15.7109375" style="14" customWidth="1"/>
    <col min="3078" max="3078" width="17.42578125" style="14" customWidth="1"/>
    <col min="3079" max="3079" width="18.7109375" style="14" customWidth="1"/>
    <col min="3080" max="3080" width="21.42578125" style="14" customWidth="1"/>
    <col min="3081" max="3328" width="11.42578125" style="14"/>
    <col min="3329" max="3329" width="27" style="14" customWidth="1"/>
    <col min="3330" max="3330" width="45.5703125" style="14" customWidth="1"/>
    <col min="3331" max="3331" width="24" style="14" customWidth="1"/>
    <col min="3332" max="3333" width="15.7109375" style="14" customWidth="1"/>
    <col min="3334" max="3334" width="17.42578125" style="14" customWidth="1"/>
    <col min="3335" max="3335" width="18.7109375" style="14" customWidth="1"/>
    <col min="3336" max="3336" width="21.42578125" style="14" customWidth="1"/>
    <col min="3337" max="3584" width="11.42578125" style="14"/>
    <col min="3585" max="3585" width="27" style="14" customWidth="1"/>
    <col min="3586" max="3586" width="45.5703125" style="14" customWidth="1"/>
    <col min="3587" max="3587" width="24" style="14" customWidth="1"/>
    <col min="3588" max="3589" width="15.7109375" style="14" customWidth="1"/>
    <col min="3590" max="3590" width="17.42578125" style="14" customWidth="1"/>
    <col min="3591" max="3591" width="18.7109375" style="14" customWidth="1"/>
    <col min="3592" max="3592" width="21.42578125" style="14" customWidth="1"/>
    <col min="3593" max="3840" width="11.42578125" style="14"/>
    <col min="3841" max="3841" width="27" style="14" customWidth="1"/>
    <col min="3842" max="3842" width="45.5703125" style="14" customWidth="1"/>
    <col min="3843" max="3843" width="24" style="14" customWidth="1"/>
    <col min="3844" max="3845" width="15.7109375" style="14" customWidth="1"/>
    <col min="3846" max="3846" width="17.42578125" style="14" customWidth="1"/>
    <col min="3847" max="3847" width="18.7109375" style="14" customWidth="1"/>
    <col min="3848" max="3848" width="21.42578125" style="14" customWidth="1"/>
    <col min="3849" max="4096" width="11.42578125" style="14"/>
    <col min="4097" max="4097" width="27" style="14" customWidth="1"/>
    <col min="4098" max="4098" width="45.5703125" style="14" customWidth="1"/>
    <col min="4099" max="4099" width="24" style="14" customWidth="1"/>
    <col min="4100" max="4101" width="15.7109375" style="14" customWidth="1"/>
    <col min="4102" max="4102" width="17.42578125" style="14" customWidth="1"/>
    <col min="4103" max="4103" width="18.7109375" style="14" customWidth="1"/>
    <col min="4104" max="4104" width="21.42578125" style="14" customWidth="1"/>
    <col min="4105" max="4352" width="11.42578125" style="14"/>
    <col min="4353" max="4353" width="27" style="14" customWidth="1"/>
    <col min="4354" max="4354" width="45.5703125" style="14" customWidth="1"/>
    <col min="4355" max="4355" width="24" style="14" customWidth="1"/>
    <col min="4356" max="4357" width="15.7109375" style="14" customWidth="1"/>
    <col min="4358" max="4358" width="17.42578125" style="14" customWidth="1"/>
    <col min="4359" max="4359" width="18.7109375" style="14" customWidth="1"/>
    <col min="4360" max="4360" width="21.42578125" style="14" customWidth="1"/>
    <col min="4361" max="4608" width="11.42578125" style="14"/>
    <col min="4609" max="4609" width="27" style="14" customWidth="1"/>
    <col min="4610" max="4610" width="45.5703125" style="14" customWidth="1"/>
    <col min="4611" max="4611" width="24" style="14" customWidth="1"/>
    <col min="4612" max="4613" width="15.7109375" style="14" customWidth="1"/>
    <col min="4614" max="4614" width="17.42578125" style="14" customWidth="1"/>
    <col min="4615" max="4615" width="18.7109375" style="14" customWidth="1"/>
    <col min="4616" max="4616" width="21.42578125" style="14" customWidth="1"/>
    <col min="4617" max="4864" width="11.42578125" style="14"/>
    <col min="4865" max="4865" width="27" style="14" customWidth="1"/>
    <col min="4866" max="4866" width="45.5703125" style="14" customWidth="1"/>
    <col min="4867" max="4867" width="24" style="14" customWidth="1"/>
    <col min="4868" max="4869" width="15.7109375" style="14" customWidth="1"/>
    <col min="4870" max="4870" width="17.42578125" style="14" customWidth="1"/>
    <col min="4871" max="4871" width="18.7109375" style="14" customWidth="1"/>
    <col min="4872" max="4872" width="21.42578125" style="14" customWidth="1"/>
    <col min="4873" max="5120" width="11.42578125" style="14"/>
    <col min="5121" max="5121" width="27" style="14" customWidth="1"/>
    <col min="5122" max="5122" width="45.5703125" style="14" customWidth="1"/>
    <col min="5123" max="5123" width="24" style="14" customWidth="1"/>
    <col min="5124" max="5125" width="15.7109375" style="14" customWidth="1"/>
    <col min="5126" max="5126" width="17.42578125" style="14" customWidth="1"/>
    <col min="5127" max="5127" width="18.7109375" style="14" customWidth="1"/>
    <col min="5128" max="5128" width="21.42578125" style="14" customWidth="1"/>
    <col min="5129" max="5376" width="11.42578125" style="14"/>
    <col min="5377" max="5377" width="27" style="14" customWidth="1"/>
    <col min="5378" max="5378" width="45.5703125" style="14" customWidth="1"/>
    <col min="5379" max="5379" width="24" style="14" customWidth="1"/>
    <col min="5380" max="5381" width="15.7109375" style="14" customWidth="1"/>
    <col min="5382" max="5382" width="17.42578125" style="14" customWidth="1"/>
    <col min="5383" max="5383" width="18.7109375" style="14" customWidth="1"/>
    <col min="5384" max="5384" width="21.42578125" style="14" customWidth="1"/>
    <col min="5385" max="5632" width="11.42578125" style="14"/>
    <col min="5633" max="5633" width="27" style="14" customWidth="1"/>
    <col min="5634" max="5634" width="45.5703125" style="14" customWidth="1"/>
    <col min="5635" max="5635" width="24" style="14" customWidth="1"/>
    <col min="5636" max="5637" width="15.7109375" style="14" customWidth="1"/>
    <col min="5638" max="5638" width="17.42578125" style="14" customWidth="1"/>
    <col min="5639" max="5639" width="18.7109375" style="14" customWidth="1"/>
    <col min="5640" max="5640" width="21.42578125" style="14" customWidth="1"/>
    <col min="5641" max="5888" width="11.42578125" style="14"/>
    <col min="5889" max="5889" width="27" style="14" customWidth="1"/>
    <col min="5890" max="5890" width="45.5703125" style="14" customWidth="1"/>
    <col min="5891" max="5891" width="24" style="14" customWidth="1"/>
    <col min="5892" max="5893" width="15.7109375" style="14" customWidth="1"/>
    <col min="5894" max="5894" width="17.42578125" style="14" customWidth="1"/>
    <col min="5895" max="5895" width="18.7109375" style="14" customWidth="1"/>
    <col min="5896" max="5896" width="21.42578125" style="14" customWidth="1"/>
    <col min="5897" max="6144" width="11.42578125" style="14"/>
    <col min="6145" max="6145" width="27" style="14" customWidth="1"/>
    <col min="6146" max="6146" width="45.5703125" style="14" customWidth="1"/>
    <col min="6147" max="6147" width="24" style="14" customWidth="1"/>
    <col min="6148" max="6149" width="15.7109375" style="14" customWidth="1"/>
    <col min="6150" max="6150" width="17.42578125" style="14" customWidth="1"/>
    <col min="6151" max="6151" width="18.7109375" style="14" customWidth="1"/>
    <col min="6152" max="6152" width="21.42578125" style="14" customWidth="1"/>
    <col min="6153" max="6400" width="11.42578125" style="14"/>
    <col min="6401" max="6401" width="27" style="14" customWidth="1"/>
    <col min="6402" max="6402" width="45.5703125" style="14" customWidth="1"/>
    <col min="6403" max="6403" width="24" style="14" customWidth="1"/>
    <col min="6404" max="6405" width="15.7109375" style="14" customWidth="1"/>
    <col min="6406" max="6406" width="17.42578125" style="14" customWidth="1"/>
    <col min="6407" max="6407" width="18.7109375" style="14" customWidth="1"/>
    <col min="6408" max="6408" width="21.42578125" style="14" customWidth="1"/>
    <col min="6409" max="6656" width="11.42578125" style="14"/>
    <col min="6657" max="6657" width="27" style="14" customWidth="1"/>
    <col min="6658" max="6658" width="45.5703125" style="14" customWidth="1"/>
    <col min="6659" max="6659" width="24" style="14" customWidth="1"/>
    <col min="6660" max="6661" width="15.7109375" style="14" customWidth="1"/>
    <col min="6662" max="6662" width="17.42578125" style="14" customWidth="1"/>
    <col min="6663" max="6663" width="18.7109375" style="14" customWidth="1"/>
    <col min="6664" max="6664" width="21.42578125" style="14" customWidth="1"/>
    <col min="6665" max="6912" width="11.42578125" style="14"/>
    <col min="6913" max="6913" width="27" style="14" customWidth="1"/>
    <col min="6914" max="6914" width="45.5703125" style="14" customWidth="1"/>
    <col min="6915" max="6915" width="24" style="14" customWidth="1"/>
    <col min="6916" max="6917" width="15.7109375" style="14" customWidth="1"/>
    <col min="6918" max="6918" width="17.42578125" style="14" customWidth="1"/>
    <col min="6919" max="6919" width="18.7109375" style="14" customWidth="1"/>
    <col min="6920" max="6920" width="21.42578125" style="14" customWidth="1"/>
    <col min="6921" max="7168" width="11.42578125" style="14"/>
    <col min="7169" max="7169" width="27" style="14" customWidth="1"/>
    <col min="7170" max="7170" width="45.5703125" style="14" customWidth="1"/>
    <col min="7171" max="7171" width="24" style="14" customWidth="1"/>
    <col min="7172" max="7173" width="15.7109375" style="14" customWidth="1"/>
    <col min="7174" max="7174" width="17.42578125" style="14" customWidth="1"/>
    <col min="7175" max="7175" width="18.7109375" style="14" customWidth="1"/>
    <col min="7176" max="7176" width="21.42578125" style="14" customWidth="1"/>
    <col min="7177" max="7424" width="11.42578125" style="14"/>
    <col min="7425" max="7425" width="27" style="14" customWidth="1"/>
    <col min="7426" max="7426" width="45.5703125" style="14" customWidth="1"/>
    <col min="7427" max="7427" width="24" style="14" customWidth="1"/>
    <col min="7428" max="7429" width="15.7109375" style="14" customWidth="1"/>
    <col min="7430" max="7430" width="17.42578125" style="14" customWidth="1"/>
    <col min="7431" max="7431" width="18.7109375" style="14" customWidth="1"/>
    <col min="7432" max="7432" width="21.42578125" style="14" customWidth="1"/>
    <col min="7433" max="7680" width="11.42578125" style="14"/>
    <col min="7681" max="7681" width="27" style="14" customWidth="1"/>
    <col min="7682" max="7682" width="45.5703125" style="14" customWidth="1"/>
    <col min="7683" max="7683" width="24" style="14" customWidth="1"/>
    <col min="7684" max="7685" width="15.7109375" style="14" customWidth="1"/>
    <col min="7686" max="7686" width="17.42578125" style="14" customWidth="1"/>
    <col min="7687" max="7687" width="18.7109375" style="14" customWidth="1"/>
    <col min="7688" max="7688" width="21.42578125" style="14" customWidth="1"/>
    <col min="7689" max="7936" width="11.42578125" style="14"/>
    <col min="7937" max="7937" width="27" style="14" customWidth="1"/>
    <col min="7938" max="7938" width="45.5703125" style="14" customWidth="1"/>
    <col min="7939" max="7939" width="24" style="14" customWidth="1"/>
    <col min="7940" max="7941" width="15.7109375" style="14" customWidth="1"/>
    <col min="7942" max="7942" width="17.42578125" style="14" customWidth="1"/>
    <col min="7943" max="7943" width="18.7109375" style="14" customWidth="1"/>
    <col min="7944" max="7944" width="21.42578125" style="14" customWidth="1"/>
    <col min="7945" max="8192" width="11.42578125" style="14"/>
    <col min="8193" max="8193" width="27" style="14" customWidth="1"/>
    <col min="8194" max="8194" width="45.5703125" style="14" customWidth="1"/>
    <col min="8195" max="8195" width="24" style="14" customWidth="1"/>
    <col min="8196" max="8197" width="15.7109375" style="14" customWidth="1"/>
    <col min="8198" max="8198" width="17.42578125" style="14" customWidth="1"/>
    <col min="8199" max="8199" width="18.7109375" style="14" customWidth="1"/>
    <col min="8200" max="8200" width="21.42578125" style="14" customWidth="1"/>
    <col min="8201" max="8448" width="11.42578125" style="14"/>
    <col min="8449" max="8449" width="27" style="14" customWidth="1"/>
    <col min="8450" max="8450" width="45.5703125" style="14" customWidth="1"/>
    <col min="8451" max="8451" width="24" style="14" customWidth="1"/>
    <col min="8452" max="8453" width="15.7109375" style="14" customWidth="1"/>
    <col min="8454" max="8454" width="17.42578125" style="14" customWidth="1"/>
    <col min="8455" max="8455" width="18.7109375" style="14" customWidth="1"/>
    <col min="8456" max="8456" width="21.42578125" style="14" customWidth="1"/>
    <col min="8457" max="8704" width="11.42578125" style="14"/>
    <col min="8705" max="8705" width="27" style="14" customWidth="1"/>
    <col min="8706" max="8706" width="45.5703125" style="14" customWidth="1"/>
    <col min="8707" max="8707" width="24" style="14" customWidth="1"/>
    <col min="8708" max="8709" width="15.7109375" style="14" customWidth="1"/>
    <col min="8710" max="8710" width="17.42578125" style="14" customWidth="1"/>
    <col min="8711" max="8711" width="18.7109375" style="14" customWidth="1"/>
    <col min="8712" max="8712" width="21.42578125" style="14" customWidth="1"/>
    <col min="8713" max="8960" width="11.42578125" style="14"/>
    <col min="8961" max="8961" width="27" style="14" customWidth="1"/>
    <col min="8962" max="8962" width="45.5703125" style="14" customWidth="1"/>
    <col min="8963" max="8963" width="24" style="14" customWidth="1"/>
    <col min="8964" max="8965" width="15.7109375" style="14" customWidth="1"/>
    <col min="8966" max="8966" width="17.42578125" style="14" customWidth="1"/>
    <col min="8967" max="8967" width="18.7109375" style="14" customWidth="1"/>
    <col min="8968" max="8968" width="21.42578125" style="14" customWidth="1"/>
    <col min="8969" max="9216" width="11.42578125" style="14"/>
    <col min="9217" max="9217" width="27" style="14" customWidth="1"/>
    <col min="9218" max="9218" width="45.5703125" style="14" customWidth="1"/>
    <col min="9219" max="9219" width="24" style="14" customWidth="1"/>
    <col min="9220" max="9221" width="15.7109375" style="14" customWidth="1"/>
    <col min="9222" max="9222" width="17.42578125" style="14" customWidth="1"/>
    <col min="9223" max="9223" width="18.7109375" style="14" customWidth="1"/>
    <col min="9224" max="9224" width="21.42578125" style="14" customWidth="1"/>
    <col min="9225" max="9472" width="11.42578125" style="14"/>
    <col min="9473" max="9473" width="27" style="14" customWidth="1"/>
    <col min="9474" max="9474" width="45.5703125" style="14" customWidth="1"/>
    <col min="9475" max="9475" width="24" style="14" customWidth="1"/>
    <col min="9476" max="9477" width="15.7109375" style="14" customWidth="1"/>
    <col min="9478" max="9478" width="17.42578125" style="14" customWidth="1"/>
    <col min="9479" max="9479" width="18.7109375" style="14" customWidth="1"/>
    <col min="9480" max="9480" width="21.42578125" style="14" customWidth="1"/>
    <col min="9481" max="9728" width="11.42578125" style="14"/>
    <col min="9729" max="9729" width="27" style="14" customWidth="1"/>
    <col min="9730" max="9730" width="45.5703125" style="14" customWidth="1"/>
    <col min="9731" max="9731" width="24" style="14" customWidth="1"/>
    <col min="9732" max="9733" width="15.7109375" style="14" customWidth="1"/>
    <col min="9734" max="9734" width="17.42578125" style="14" customWidth="1"/>
    <col min="9735" max="9735" width="18.7109375" style="14" customWidth="1"/>
    <col min="9736" max="9736" width="21.42578125" style="14" customWidth="1"/>
    <col min="9737" max="9984" width="11.42578125" style="14"/>
    <col min="9985" max="9985" width="27" style="14" customWidth="1"/>
    <col min="9986" max="9986" width="45.5703125" style="14" customWidth="1"/>
    <col min="9987" max="9987" width="24" style="14" customWidth="1"/>
    <col min="9988" max="9989" width="15.7109375" style="14" customWidth="1"/>
    <col min="9990" max="9990" width="17.42578125" style="14" customWidth="1"/>
    <col min="9991" max="9991" width="18.7109375" style="14" customWidth="1"/>
    <col min="9992" max="9992" width="21.42578125" style="14" customWidth="1"/>
    <col min="9993" max="10240" width="11.42578125" style="14"/>
    <col min="10241" max="10241" width="27" style="14" customWidth="1"/>
    <col min="10242" max="10242" width="45.5703125" style="14" customWidth="1"/>
    <col min="10243" max="10243" width="24" style="14" customWidth="1"/>
    <col min="10244" max="10245" width="15.7109375" style="14" customWidth="1"/>
    <col min="10246" max="10246" width="17.42578125" style="14" customWidth="1"/>
    <col min="10247" max="10247" width="18.7109375" style="14" customWidth="1"/>
    <col min="10248" max="10248" width="21.42578125" style="14" customWidth="1"/>
    <col min="10249" max="10496" width="11.42578125" style="14"/>
    <col min="10497" max="10497" width="27" style="14" customWidth="1"/>
    <col min="10498" max="10498" width="45.5703125" style="14" customWidth="1"/>
    <col min="10499" max="10499" width="24" style="14" customWidth="1"/>
    <col min="10500" max="10501" width="15.7109375" style="14" customWidth="1"/>
    <col min="10502" max="10502" width="17.42578125" style="14" customWidth="1"/>
    <col min="10503" max="10503" width="18.7109375" style="14" customWidth="1"/>
    <col min="10504" max="10504" width="21.42578125" style="14" customWidth="1"/>
    <col min="10505" max="10752" width="11.42578125" style="14"/>
    <col min="10753" max="10753" width="27" style="14" customWidth="1"/>
    <col min="10754" max="10754" width="45.5703125" style="14" customWidth="1"/>
    <col min="10755" max="10755" width="24" style="14" customWidth="1"/>
    <col min="10756" max="10757" width="15.7109375" style="14" customWidth="1"/>
    <col min="10758" max="10758" width="17.42578125" style="14" customWidth="1"/>
    <col min="10759" max="10759" width="18.7109375" style="14" customWidth="1"/>
    <col min="10760" max="10760" width="21.42578125" style="14" customWidth="1"/>
    <col min="10761" max="11008" width="11.42578125" style="14"/>
    <col min="11009" max="11009" width="27" style="14" customWidth="1"/>
    <col min="11010" max="11010" width="45.5703125" style="14" customWidth="1"/>
    <col min="11011" max="11011" width="24" style="14" customWidth="1"/>
    <col min="11012" max="11013" width="15.7109375" style="14" customWidth="1"/>
    <col min="11014" max="11014" width="17.42578125" style="14" customWidth="1"/>
    <col min="11015" max="11015" width="18.7109375" style="14" customWidth="1"/>
    <col min="11016" max="11016" width="21.42578125" style="14" customWidth="1"/>
    <col min="11017" max="11264" width="11.42578125" style="14"/>
    <col min="11265" max="11265" width="27" style="14" customWidth="1"/>
    <col min="11266" max="11266" width="45.5703125" style="14" customWidth="1"/>
    <col min="11267" max="11267" width="24" style="14" customWidth="1"/>
    <col min="11268" max="11269" width="15.7109375" style="14" customWidth="1"/>
    <col min="11270" max="11270" width="17.42578125" style="14" customWidth="1"/>
    <col min="11271" max="11271" width="18.7109375" style="14" customWidth="1"/>
    <col min="11272" max="11272" width="21.42578125" style="14" customWidth="1"/>
    <col min="11273" max="11520" width="11.42578125" style="14"/>
    <col min="11521" max="11521" width="27" style="14" customWidth="1"/>
    <col min="11522" max="11522" width="45.5703125" style="14" customWidth="1"/>
    <col min="11523" max="11523" width="24" style="14" customWidth="1"/>
    <col min="11524" max="11525" width="15.7109375" style="14" customWidth="1"/>
    <col min="11526" max="11526" width="17.42578125" style="14" customWidth="1"/>
    <col min="11527" max="11527" width="18.7109375" style="14" customWidth="1"/>
    <col min="11528" max="11528" width="21.42578125" style="14" customWidth="1"/>
    <col min="11529" max="11776" width="11.42578125" style="14"/>
    <col min="11777" max="11777" width="27" style="14" customWidth="1"/>
    <col min="11778" max="11778" width="45.5703125" style="14" customWidth="1"/>
    <col min="11779" max="11779" width="24" style="14" customWidth="1"/>
    <col min="11780" max="11781" width="15.7109375" style="14" customWidth="1"/>
    <col min="11782" max="11782" width="17.42578125" style="14" customWidth="1"/>
    <col min="11783" max="11783" width="18.7109375" style="14" customWidth="1"/>
    <col min="11784" max="11784" width="21.42578125" style="14" customWidth="1"/>
    <col min="11785" max="12032" width="11.42578125" style="14"/>
    <col min="12033" max="12033" width="27" style="14" customWidth="1"/>
    <col min="12034" max="12034" width="45.5703125" style="14" customWidth="1"/>
    <col min="12035" max="12035" width="24" style="14" customWidth="1"/>
    <col min="12036" max="12037" width="15.7109375" style="14" customWidth="1"/>
    <col min="12038" max="12038" width="17.42578125" style="14" customWidth="1"/>
    <col min="12039" max="12039" width="18.7109375" style="14" customWidth="1"/>
    <col min="12040" max="12040" width="21.42578125" style="14" customWidth="1"/>
    <col min="12041" max="12288" width="11.42578125" style="14"/>
    <col min="12289" max="12289" width="27" style="14" customWidth="1"/>
    <col min="12290" max="12290" width="45.5703125" style="14" customWidth="1"/>
    <col min="12291" max="12291" width="24" style="14" customWidth="1"/>
    <col min="12292" max="12293" width="15.7109375" style="14" customWidth="1"/>
    <col min="12294" max="12294" width="17.42578125" style="14" customWidth="1"/>
    <col min="12295" max="12295" width="18.7109375" style="14" customWidth="1"/>
    <col min="12296" max="12296" width="21.42578125" style="14" customWidth="1"/>
    <col min="12297" max="12544" width="11.42578125" style="14"/>
    <col min="12545" max="12545" width="27" style="14" customWidth="1"/>
    <col min="12546" max="12546" width="45.5703125" style="14" customWidth="1"/>
    <col min="12547" max="12547" width="24" style="14" customWidth="1"/>
    <col min="12548" max="12549" width="15.7109375" style="14" customWidth="1"/>
    <col min="12550" max="12550" width="17.42578125" style="14" customWidth="1"/>
    <col min="12551" max="12551" width="18.7109375" style="14" customWidth="1"/>
    <col min="12552" max="12552" width="21.42578125" style="14" customWidth="1"/>
    <col min="12553" max="12800" width="11.42578125" style="14"/>
    <col min="12801" max="12801" width="27" style="14" customWidth="1"/>
    <col min="12802" max="12802" width="45.5703125" style="14" customWidth="1"/>
    <col min="12803" max="12803" width="24" style="14" customWidth="1"/>
    <col min="12804" max="12805" width="15.7109375" style="14" customWidth="1"/>
    <col min="12806" max="12806" width="17.42578125" style="14" customWidth="1"/>
    <col min="12807" max="12807" width="18.7109375" style="14" customWidth="1"/>
    <col min="12808" max="12808" width="21.42578125" style="14" customWidth="1"/>
    <col min="12809" max="13056" width="11.42578125" style="14"/>
    <col min="13057" max="13057" width="27" style="14" customWidth="1"/>
    <col min="13058" max="13058" width="45.5703125" style="14" customWidth="1"/>
    <col min="13059" max="13059" width="24" style="14" customWidth="1"/>
    <col min="13060" max="13061" width="15.7109375" style="14" customWidth="1"/>
    <col min="13062" max="13062" width="17.42578125" style="14" customWidth="1"/>
    <col min="13063" max="13063" width="18.7109375" style="14" customWidth="1"/>
    <col min="13064" max="13064" width="21.42578125" style="14" customWidth="1"/>
    <col min="13065" max="13312" width="11.42578125" style="14"/>
    <col min="13313" max="13313" width="27" style="14" customWidth="1"/>
    <col min="13314" max="13314" width="45.5703125" style="14" customWidth="1"/>
    <col min="13315" max="13315" width="24" style="14" customWidth="1"/>
    <col min="13316" max="13317" width="15.7109375" style="14" customWidth="1"/>
    <col min="13318" max="13318" width="17.42578125" style="14" customWidth="1"/>
    <col min="13319" max="13319" width="18.7109375" style="14" customWidth="1"/>
    <col min="13320" max="13320" width="21.42578125" style="14" customWidth="1"/>
    <col min="13321" max="13568" width="11.42578125" style="14"/>
    <col min="13569" max="13569" width="27" style="14" customWidth="1"/>
    <col min="13570" max="13570" width="45.5703125" style="14" customWidth="1"/>
    <col min="13571" max="13571" width="24" style="14" customWidth="1"/>
    <col min="13572" max="13573" width="15.7109375" style="14" customWidth="1"/>
    <col min="13574" max="13574" width="17.42578125" style="14" customWidth="1"/>
    <col min="13575" max="13575" width="18.7109375" style="14" customWidth="1"/>
    <col min="13576" max="13576" width="21.42578125" style="14" customWidth="1"/>
    <col min="13577" max="13824" width="11.42578125" style="14"/>
    <col min="13825" max="13825" width="27" style="14" customWidth="1"/>
    <col min="13826" max="13826" width="45.5703125" style="14" customWidth="1"/>
    <col min="13827" max="13827" width="24" style="14" customWidth="1"/>
    <col min="13828" max="13829" width="15.7109375" style="14" customWidth="1"/>
    <col min="13830" max="13830" width="17.42578125" style="14" customWidth="1"/>
    <col min="13831" max="13831" width="18.7109375" style="14" customWidth="1"/>
    <col min="13832" max="13832" width="21.42578125" style="14" customWidth="1"/>
    <col min="13833" max="14080" width="11.42578125" style="14"/>
    <col min="14081" max="14081" width="27" style="14" customWidth="1"/>
    <col min="14082" max="14082" width="45.5703125" style="14" customWidth="1"/>
    <col min="14083" max="14083" width="24" style="14" customWidth="1"/>
    <col min="14084" max="14085" width="15.7109375" style="14" customWidth="1"/>
    <col min="14086" max="14086" width="17.42578125" style="14" customWidth="1"/>
    <col min="14087" max="14087" width="18.7109375" style="14" customWidth="1"/>
    <col min="14088" max="14088" width="21.42578125" style="14" customWidth="1"/>
    <col min="14089" max="14336" width="11.42578125" style="14"/>
    <col min="14337" max="14337" width="27" style="14" customWidth="1"/>
    <col min="14338" max="14338" width="45.5703125" style="14" customWidth="1"/>
    <col min="14339" max="14339" width="24" style="14" customWidth="1"/>
    <col min="14340" max="14341" width="15.7109375" style="14" customWidth="1"/>
    <col min="14342" max="14342" width="17.42578125" style="14" customWidth="1"/>
    <col min="14343" max="14343" width="18.7109375" style="14" customWidth="1"/>
    <col min="14344" max="14344" width="21.42578125" style="14" customWidth="1"/>
    <col min="14345" max="14592" width="11.42578125" style="14"/>
    <col min="14593" max="14593" width="27" style="14" customWidth="1"/>
    <col min="14594" max="14594" width="45.5703125" style="14" customWidth="1"/>
    <col min="14595" max="14595" width="24" style="14" customWidth="1"/>
    <col min="14596" max="14597" width="15.7109375" style="14" customWidth="1"/>
    <col min="14598" max="14598" width="17.42578125" style="14" customWidth="1"/>
    <col min="14599" max="14599" width="18.7109375" style="14" customWidth="1"/>
    <col min="14600" max="14600" width="21.42578125" style="14" customWidth="1"/>
    <col min="14601" max="14848" width="11.42578125" style="14"/>
    <col min="14849" max="14849" width="27" style="14" customWidth="1"/>
    <col min="14850" max="14850" width="45.5703125" style="14" customWidth="1"/>
    <col min="14851" max="14851" width="24" style="14" customWidth="1"/>
    <col min="14852" max="14853" width="15.7109375" style="14" customWidth="1"/>
    <col min="14854" max="14854" width="17.42578125" style="14" customWidth="1"/>
    <col min="14855" max="14855" width="18.7109375" style="14" customWidth="1"/>
    <col min="14856" max="14856" width="21.42578125" style="14" customWidth="1"/>
    <col min="14857" max="15104" width="11.42578125" style="14"/>
    <col min="15105" max="15105" width="27" style="14" customWidth="1"/>
    <col min="15106" max="15106" width="45.5703125" style="14" customWidth="1"/>
    <col min="15107" max="15107" width="24" style="14" customWidth="1"/>
    <col min="15108" max="15109" width="15.7109375" style="14" customWidth="1"/>
    <col min="15110" max="15110" width="17.42578125" style="14" customWidth="1"/>
    <col min="15111" max="15111" width="18.7109375" style="14" customWidth="1"/>
    <col min="15112" max="15112" width="21.42578125" style="14" customWidth="1"/>
    <col min="15113" max="15360" width="11.42578125" style="14"/>
    <col min="15361" max="15361" width="27" style="14" customWidth="1"/>
    <col min="15362" max="15362" width="45.5703125" style="14" customWidth="1"/>
    <col min="15363" max="15363" width="24" style="14" customWidth="1"/>
    <col min="15364" max="15365" width="15.7109375" style="14" customWidth="1"/>
    <col min="15366" max="15366" width="17.42578125" style="14" customWidth="1"/>
    <col min="15367" max="15367" width="18.7109375" style="14" customWidth="1"/>
    <col min="15368" max="15368" width="21.42578125" style="14" customWidth="1"/>
    <col min="15369" max="15616" width="11.42578125" style="14"/>
    <col min="15617" max="15617" width="27" style="14" customWidth="1"/>
    <col min="15618" max="15618" width="45.5703125" style="14" customWidth="1"/>
    <col min="15619" max="15619" width="24" style="14" customWidth="1"/>
    <col min="15620" max="15621" width="15.7109375" style="14" customWidth="1"/>
    <col min="15622" max="15622" width="17.42578125" style="14" customWidth="1"/>
    <col min="15623" max="15623" width="18.7109375" style="14" customWidth="1"/>
    <col min="15624" max="15624" width="21.42578125" style="14" customWidth="1"/>
    <col min="15625" max="15872" width="11.42578125" style="14"/>
    <col min="15873" max="15873" width="27" style="14" customWidth="1"/>
    <col min="15874" max="15874" width="45.5703125" style="14" customWidth="1"/>
    <col min="15875" max="15875" width="24" style="14" customWidth="1"/>
    <col min="15876" max="15877" width="15.7109375" style="14" customWidth="1"/>
    <col min="15878" max="15878" width="17.42578125" style="14" customWidth="1"/>
    <col min="15879" max="15879" width="18.7109375" style="14" customWidth="1"/>
    <col min="15880" max="15880" width="21.42578125" style="14" customWidth="1"/>
    <col min="15881" max="16128" width="11.42578125" style="14"/>
    <col min="16129" max="16129" width="27" style="14" customWidth="1"/>
    <col min="16130" max="16130" width="45.5703125" style="14" customWidth="1"/>
    <col min="16131" max="16131" width="24" style="14" customWidth="1"/>
    <col min="16132" max="16133" width="15.7109375" style="14" customWidth="1"/>
    <col min="16134" max="16134" width="17.42578125" style="14" customWidth="1"/>
    <col min="16135" max="16135" width="18.7109375" style="14" customWidth="1"/>
    <col min="16136" max="16136" width="21.42578125" style="14" customWidth="1"/>
    <col min="16137" max="16384" width="11.42578125" style="14"/>
  </cols>
  <sheetData>
    <row r="1" spans="1:14" s="2" customFormat="1" ht="14.25" customHeight="1" x14ac:dyDescent="0.25">
      <c r="A1" s="270" t="s">
        <v>0</v>
      </c>
      <c r="B1" s="618" t="s">
        <v>988</v>
      </c>
      <c r="C1" s="618"/>
      <c r="D1" s="618"/>
      <c r="E1" s="618"/>
      <c r="F1" s="618"/>
      <c r="G1" s="618"/>
      <c r="H1" s="619" t="s">
        <v>2</v>
      </c>
    </row>
    <row r="2" spans="1:14" s="2" customFormat="1" ht="14.25" customHeight="1" x14ac:dyDescent="0.25">
      <c r="A2" s="271" t="s">
        <v>3</v>
      </c>
      <c r="B2" s="330"/>
      <c r="C2" s="330"/>
      <c r="D2" s="330"/>
      <c r="E2" s="330"/>
      <c r="F2" s="330"/>
      <c r="G2" s="330"/>
      <c r="H2" s="620"/>
    </row>
    <row r="3" spans="1:14" s="2" customFormat="1" ht="14.25" customHeight="1" x14ac:dyDescent="0.25">
      <c r="A3" s="271" t="s">
        <v>4</v>
      </c>
      <c r="B3" s="330" t="s">
        <v>5</v>
      </c>
      <c r="C3" s="330"/>
      <c r="D3" s="330"/>
      <c r="E3" s="330"/>
      <c r="F3" s="330"/>
      <c r="G3" s="330"/>
      <c r="H3" s="620"/>
    </row>
    <row r="4" spans="1:14" s="2" customFormat="1" ht="14.25" customHeight="1" x14ac:dyDescent="0.25">
      <c r="A4" s="271" t="s">
        <v>6</v>
      </c>
      <c r="B4" s="330"/>
      <c r="C4" s="330"/>
      <c r="D4" s="330"/>
      <c r="E4" s="330"/>
      <c r="F4" s="330"/>
      <c r="G4" s="330"/>
      <c r="H4" s="620"/>
    </row>
    <row r="5" spans="1:14" s="2" customFormat="1" ht="30.75" customHeight="1" x14ac:dyDescent="0.25">
      <c r="A5" s="621" t="s">
        <v>989</v>
      </c>
      <c r="B5" s="310"/>
      <c r="C5" s="310"/>
      <c r="D5" s="310"/>
      <c r="E5" s="310"/>
      <c r="F5" s="310"/>
      <c r="G5" s="310"/>
      <c r="H5" s="622"/>
    </row>
    <row r="6" spans="1:14" s="2" customFormat="1" ht="30.75" customHeight="1" x14ac:dyDescent="0.25">
      <c r="A6" s="621" t="s">
        <v>990</v>
      </c>
      <c r="B6" s="310"/>
      <c r="C6" s="310"/>
      <c r="D6" s="310"/>
      <c r="E6" s="310"/>
      <c r="F6" s="310"/>
      <c r="G6" s="310"/>
      <c r="H6" s="622"/>
    </row>
    <row r="7" spans="1:14" s="2" customFormat="1" ht="30.75" customHeight="1" x14ac:dyDescent="0.25">
      <c r="A7" s="616" t="s">
        <v>991</v>
      </c>
      <c r="B7" s="337"/>
      <c r="C7" s="337"/>
      <c r="D7" s="337"/>
      <c r="E7" s="337"/>
      <c r="F7" s="337"/>
      <c r="G7" s="455" t="s">
        <v>10</v>
      </c>
      <c r="H7" s="617"/>
    </row>
    <row r="8" spans="1:14" s="2" customFormat="1" ht="30.75" customHeight="1" x14ac:dyDescent="0.25">
      <c r="A8" s="616" t="s">
        <v>992</v>
      </c>
      <c r="B8" s="337"/>
      <c r="C8" s="337"/>
      <c r="D8" s="337"/>
      <c r="E8" s="337" t="s">
        <v>993</v>
      </c>
      <c r="F8" s="337"/>
      <c r="G8" s="337"/>
      <c r="H8" s="623"/>
    </row>
    <row r="9" spans="1:14" s="2" customFormat="1" ht="30.75" customHeight="1" x14ac:dyDescent="0.25">
      <c r="A9" s="616" t="s">
        <v>994</v>
      </c>
      <c r="B9" s="337"/>
      <c r="C9" s="337"/>
      <c r="D9" s="330" t="s">
        <v>995</v>
      </c>
      <c r="E9" s="330"/>
      <c r="F9" s="330"/>
      <c r="G9" s="330"/>
      <c r="H9" s="624"/>
    </row>
    <row r="10" spans="1:14" s="2" customFormat="1" ht="12" x14ac:dyDescent="0.25">
      <c r="A10" s="616"/>
      <c r="B10" s="337"/>
      <c r="C10" s="337"/>
      <c r="D10" s="237" t="s">
        <v>15</v>
      </c>
      <c r="E10" s="237" t="s">
        <v>16</v>
      </c>
      <c r="F10" s="237" t="s">
        <v>17</v>
      </c>
      <c r="G10" s="237" t="s">
        <v>18</v>
      </c>
      <c r="H10" s="272" t="s">
        <v>19</v>
      </c>
    </row>
    <row r="11" spans="1:14" s="2" customFormat="1" ht="12" x14ac:dyDescent="0.25">
      <c r="A11" s="616"/>
      <c r="B11" s="337"/>
      <c r="C11" s="337"/>
      <c r="D11" s="625">
        <v>0.4</v>
      </c>
      <c r="E11" s="626"/>
      <c r="F11" s="626"/>
      <c r="G11" s="627"/>
      <c r="H11" s="634">
        <v>0.4</v>
      </c>
    </row>
    <row r="12" spans="1:14" s="2" customFormat="1" ht="2.25" customHeight="1" x14ac:dyDescent="0.25">
      <c r="A12" s="616"/>
      <c r="B12" s="337"/>
      <c r="C12" s="337"/>
      <c r="D12" s="628"/>
      <c r="E12" s="629"/>
      <c r="F12" s="629"/>
      <c r="G12" s="630"/>
      <c r="H12" s="635"/>
    </row>
    <row r="13" spans="1:14" s="2" customFormat="1" ht="3.75" customHeight="1" x14ac:dyDescent="0.25">
      <c r="A13" s="616"/>
      <c r="B13" s="337"/>
      <c r="C13" s="337"/>
      <c r="D13" s="628"/>
      <c r="E13" s="629"/>
      <c r="F13" s="629"/>
      <c r="G13" s="630"/>
      <c r="H13" s="635"/>
    </row>
    <row r="14" spans="1:14" s="2" customFormat="1" ht="3.75" customHeight="1" x14ac:dyDescent="0.25">
      <c r="A14" s="616"/>
      <c r="B14" s="337"/>
      <c r="C14" s="337"/>
      <c r="D14" s="631"/>
      <c r="E14" s="632"/>
      <c r="F14" s="632"/>
      <c r="G14" s="633"/>
      <c r="H14" s="636"/>
      <c r="J14" s="326"/>
      <c r="K14" s="326"/>
      <c r="L14" s="326"/>
      <c r="M14" s="326"/>
      <c r="N14" s="326"/>
    </row>
    <row r="15" spans="1:14" s="2" customFormat="1" ht="30.75" customHeight="1" x14ac:dyDescent="0.25">
      <c r="A15" s="616" t="s">
        <v>996</v>
      </c>
      <c r="B15" s="337"/>
      <c r="C15" s="337" t="s">
        <v>997</v>
      </c>
      <c r="D15" s="337"/>
      <c r="E15" s="337"/>
      <c r="F15" s="536" t="s">
        <v>998</v>
      </c>
      <c r="G15" s="536"/>
      <c r="H15" s="637"/>
    </row>
    <row r="16" spans="1:14" s="8" customFormat="1" ht="40.5" customHeight="1" x14ac:dyDescent="0.25">
      <c r="A16" s="273" t="s">
        <v>26</v>
      </c>
      <c r="B16" s="237" t="s">
        <v>27</v>
      </c>
      <c r="C16" s="237" t="s">
        <v>28</v>
      </c>
      <c r="D16" s="237" t="s">
        <v>29</v>
      </c>
      <c r="E16" s="237" t="s">
        <v>30</v>
      </c>
      <c r="F16" s="237" t="s">
        <v>31</v>
      </c>
      <c r="G16" s="237" t="s">
        <v>32</v>
      </c>
      <c r="H16" s="272" t="s">
        <v>33</v>
      </c>
    </row>
    <row r="17" spans="1:8" s="223" customFormat="1" ht="96" x14ac:dyDescent="0.25">
      <c r="A17" s="274" t="s">
        <v>999</v>
      </c>
      <c r="B17" s="275" t="s">
        <v>1000</v>
      </c>
      <c r="C17" s="220" t="s">
        <v>1001</v>
      </c>
      <c r="D17" s="219">
        <v>43831</v>
      </c>
      <c r="E17" s="219">
        <v>44012</v>
      </c>
      <c r="F17" s="220">
        <v>1</v>
      </c>
      <c r="G17" s="276">
        <v>36439913</v>
      </c>
      <c r="H17" s="277" t="s">
        <v>122</v>
      </c>
    </row>
    <row r="18" spans="1:8" s="223" customFormat="1" ht="117" customHeight="1" x14ac:dyDescent="0.25">
      <c r="A18" s="274" t="s">
        <v>1002</v>
      </c>
      <c r="B18" s="275" t="s">
        <v>1003</v>
      </c>
      <c r="C18" s="220" t="s">
        <v>1001</v>
      </c>
      <c r="D18" s="219">
        <v>43831</v>
      </c>
      <c r="E18" s="219">
        <v>44104</v>
      </c>
      <c r="F18" s="220">
        <v>1</v>
      </c>
      <c r="G18" s="276">
        <v>36439913</v>
      </c>
      <c r="H18" s="277" t="s">
        <v>122</v>
      </c>
    </row>
    <row r="19" spans="1:8" s="223" customFormat="1" ht="72" x14ac:dyDescent="0.25">
      <c r="A19" s="278" t="s">
        <v>1004</v>
      </c>
      <c r="B19" s="275" t="s">
        <v>1005</v>
      </c>
      <c r="C19" s="220" t="s">
        <v>1001</v>
      </c>
      <c r="D19" s="219">
        <v>43891</v>
      </c>
      <c r="E19" s="219">
        <v>44134</v>
      </c>
      <c r="F19" s="220">
        <v>1</v>
      </c>
      <c r="G19" s="276">
        <v>36439913</v>
      </c>
      <c r="H19" s="277" t="s">
        <v>122</v>
      </c>
    </row>
    <row r="20" spans="1:8" s="223" customFormat="1" ht="93.75" customHeight="1" x14ac:dyDescent="0.25">
      <c r="A20" s="278" t="s">
        <v>1006</v>
      </c>
      <c r="B20" s="275" t="s">
        <v>1007</v>
      </c>
      <c r="C20" s="220" t="s">
        <v>1001</v>
      </c>
      <c r="D20" s="219">
        <v>44013</v>
      </c>
      <c r="E20" s="219">
        <v>44196</v>
      </c>
      <c r="F20" s="220">
        <v>1</v>
      </c>
      <c r="G20" s="276">
        <v>36439913</v>
      </c>
      <c r="H20" s="277" t="s">
        <v>122</v>
      </c>
    </row>
    <row r="21" spans="1:8" s="223" customFormat="1" ht="165.75" customHeight="1" x14ac:dyDescent="0.25">
      <c r="A21" s="278" t="s">
        <v>1008</v>
      </c>
      <c r="B21" s="275" t="s">
        <v>1009</v>
      </c>
      <c r="C21" s="220" t="s">
        <v>1010</v>
      </c>
      <c r="D21" s="219">
        <v>43952</v>
      </c>
      <c r="E21" s="219">
        <v>44196</v>
      </c>
      <c r="F21" s="220">
        <v>1</v>
      </c>
      <c r="G21" s="276">
        <v>36439913</v>
      </c>
      <c r="H21" s="277" t="s">
        <v>122</v>
      </c>
    </row>
    <row r="22" spans="1:8" s="223" customFormat="1" ht="77.25" customHeight="1" x14ac:dyDescent="0.25">
      <c r="A22" s="278" t="s">
        <v>1011</v>
      </c>
      <c r="B22" s="275" t="s">
        <v>1012</v>
      </c>
      <c r="C22" s="220" t="s">
        <v>1001</v>
      </c>
      <c r="D22" s="219">
        <v>43952</v>
      </c>
      <c r="E22" s="219">
        <v>44196</v>
      </c>
      <c r="F22" s="220">
        <v>1</v>
      </c>
      <c r="G22" s="276">
        <v>36439913</v>
      </c>
      <c r="H22" s="277" t="s">
        <v>122</v>
      </c>
    </row>
    <row r="23" spans="1:8" s="269" customFormat="1" ht="89.25" customHeight="1" x14ac:dyDescent="0.25">
      <c r="A23" s="278" t="s">
        <v>1013</v>
      </c>
      <c r="B23" s="275" t="s">
        <v>1014</v>
      </c>
      <c r="C23" s="220" t="s">
        <v>1010</v>
      </c>
      <c r="D23" s="219">
        <v>44105</v>
      </c>
      <c r="E23" s="219">
        <v>44196</v>
      </c>
      <c r="F23" s="220">
        <v>1</v>
      </c>
      <c r="G23" s="276">
        <v>36439913</v>
      </c>
      <c r="H23" s="277"/>
    </row>
    <row r="24" spans="1:8" s="269" customFormat="1" ht="111" customHeight="1" x14ac:dyDescent="0.25">
      <c r="A24" s="274" t="s">
        <v>1015</v>
      </c>
      <c r="B24" s="137" t="s">
        <v>1016</v>
      </c>
      <c r="C24" s="220" t="s">
        <v>1001</v>
      </c>
      <c r="D24" s="219">
        <v>43831</v>
      </c>
      <c r="E24" s="219">
        <v>43920</v>
      </c>
      <c r="F24" s="220">
        <v>1</v>
      </c>
      <c r="G24" s="276">
        <v>50231197</v>
      </c>
      <c r="H24" s="277" t="s">
        <v>122</v>
      </c>
    </row>
    <row r="25" spans="1:8" s="269" customFormat="1" ht="84" x14ac:dyDescent="0.25">
      <c r="A25" s="274" t="s">
        <v>1017</v>
      </c>
      <c r="B25" s="137" t="s">
        <v>1018</v>
      </c>
      <c r="C25" s="220" t="s">
        <v>1001</v>
      </c>
      <c r="D25" s="219">
        <v>43862</v>
      </c>
      <c r="E25" s="219">
        <v>44012</v>
      </c>
      <c r="F25" s="220">
        <v>1</v>
      </c>
      <c r="G25" s="276">
        <v>50231197</v>
      </c>
      <c r="H25" s="277" t="s">
        <v>122</v>
      </c>
    </row>
    <row r="26" spans="1:8" s="269" customFormat="1" ht="94.5" customHeight="1" x14ac:dyDescent="0.25">
      <c r="A26" s="274" t="s">
        <v>1019</v>
      </c>
      <c r="B26" s="137" t="s">
        <v>1020</v>
      </c>
      <c r="C26" s="220" t="s">
        <v>1001</v>
      </c>
      <c r="D26" s="219">
        <v>43952</v>
      </c>
      <c r="E26" s="219">
        <v>44073</v>
      </c>
      <c r="F26" s="220">
        <v>1</v>
      </c>
      <c r="G26" s="276">
        <v>50231197</v>
      </c>
      <c r="H26" s="277" t="s">
        <v>122</v>
      </c>
    </row>
    <row r="27" spans="1:8" s="8" customFormat="1" ht="96" x14ac:dyDescent="0.25">
      <c r="A27" s="274" t="s">
        <v>1021</v>
      </c>
      <c r="B27" s="137" t="s">
        <v>1022</v>
      </c>
      <c r="C27" s="19" t="s">
        <v>1001</v>
      </c>
      <c r="D27" s="124">
        <v>44013</v>
      </c>
      <c r="E27" s="219">
        <v>44104</v>
      </c>
      <c r="F27" s="6">
        <v>1</v>
      </c>
      <c r="G27" s="276">
        <v>50231197</v>
      </c>
      <c r="H27" s="279" t="s">
        <v>122</v>
      </c>
    </row>
    <row r="28" spans="1:8" s="2" customFormat="1" ht="87" customHeight="1" x14ac:dyDescent="0.25">
      <c r="A28" s="274" t="s">
        <v>1023</v>
      </c>
      <c r="B28" s="137" t="s">
        <v>1024</v>
      </c>
      <c r="C28" s="19" t="s">
        <v>1001</v>
      </c>
      <c r="D28" s="124">
        <v>44104</v>
      </c>
      <c r="E28" s="219">
        <v>44180</v>
      </c>
      <c r="F28" s="6">
        <v>1</v>
      </c>
      <c r="G28" s="276">
        <v>50231197</v>
      </c>
      <c r="H28" s="279" t="s">
        <v>122</v>
      </c>
    </row>
    <row r="29" spans="1:8" s="2" customFormat="1" ht="82.5" customHeight="1" thickBot="1" x14ac:dyDescent="0.3">
      <c r="A29" s="638" t="s">
        <v>1025</v>
      </c>
      <c r="B29" s="639"/>
      <c r="C29" s="639" t="s">
        <v>1026</v>
      </c>
      <c r="D29" s="639"/>
      <c r="E29" s="639"/>
      <c r="F29" s="640" t="s">
        <v>1027</v>
      </c>
      <c r="G29" s="640"/>
      <c r="H29" s="641"/>
    </row>
  </sheetData>
  <mergeCells count="20">
    <mergeCell ref="J14:N14"/>
    <mergeCell ref="A15:B15"/>
    <mergeCell ref="C15:E15"/>
    <mergeCell ref="F15:H15"/>
    <mergeCell ref="A29:B29"/>
    <mergeCell ref="C29:E29"/>
    <mergeCell ref="F29:H29"/>
    <mergeCell ref="A8:D8"/>
    <mergeCell ref="E8:H8"/>
    <mergeCell ref="A9:C14"/>
    <mergeCell ref="D9:H9"/>
    <mergeCell ref="D11:G14"/>
    <mergeCell ref="H11:H14"/>
    <mergeCell ref="A7:F7"/>
    <mergeCell ref="G7:H7"/>
    <mergeCell ref="B1:G2"/>
    <mergeCell ref="H1:H4"/>
    <mergeCell ref="B3:G4"/>
    <mergeCell ref="A5:H5"/>
    <mergeCell ref="A6:H6"/>
  </mergeCells>
  <printOptions horizontalCentered="1"/>
  <pageMargins left="0.7" right="0.7" top="0.75" bottom="0.75" header="0.3" footer="0.3"/>
  <pageSetup paperSize="14" scale="80" fitToHeight="0" orientation="landscape" horizontalDpi="1200" verticalDpi="1200" r:id="rId1"/>
  <headerFooter>
    <oddHeader xml:space="preserve">&amp;RPagina &amp;P de &amp;N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7347E-9A48-421E-A70F-3D4474FE4887}">
  <sheetPr>
    <pageSetUpPr fitToPage="1"/>
  </sheetPr>
  <dimension ref="A1:N17"/>
  <sheetViews>
    <sheetView showGridLines="0" view="pageBreakPreview" topLeftCell="A3" zoomScale="115" zoomScaleNormal="85" zoomScaleSheetLayoutView="115" workbookViewId="0">
      <selection activeCell="H11" sqref="H11"/>
    </sheetView>
  </sheetViews>
  <sheetFormatPr baseColWidth="10" defaultRowHeight="33" customHeight="1" x14ac:dyDescent="0.25"/>
  <cols>
    <col min="1" max="1" width="31" style="153" customWidth="1"/>
    <col min="2" max="2" width="45.5703125" style="153" customWidth="1"/>
    <col min="3" max="3" width="24" style="153" customWidth="1"/>
    <col min="4" max="5" width="15.7109375" style="154" customWidth="1"/>
    <col min="6" max="6" width="17.42578125" style="154" customWidth="1"/>
    <col min="7" max="7" width="18.7109375" style="154" customWidth="1"/>
    <col min="8" max="8" width="21.42578125" style="153" customWidth="1"/>
    <col min="9" max="256" width="11.42578125" style="153"/>
    <col min="257" max="257" width="31" style="153" customWidth="1"/>
    <col min="258" max="258" width="45.5703125" style="153" customWidth="1"/>
    <col min="259" max="259" width="24" style="153" customWidth="1"/>
    <col min="260" max="261" width="15.7109375" style="153" customWidth="1"/>
    <col min="262" max="262" width="17.42578125" style="153" customWidth="1"/>
    <col min="263" max="263" width="18.7109375" style="153" customWidth="1"/>
    <col min="264" max="264" width="21.42578125" style="153" customWidth="1"/>
    <col min="265" max="512" width="11.42578125" style="153"/>
    <col min="513" max="513" width="31" style="153" customWidth="1"/>
    <col min="514" max="514" width="45.5703125" style="153" customWidth="1"/>
    <col min="515" max="515" width="24" style="153" customWidth="1"/>
    <col min="516" max="517" width="15.7109375" style="153" customWidth="1"/>
    <col min="518" max="518" width="17.42578125" style="153" customWidth="1"/>
    <col min="519" max="519" width="18.7109375" style="153" customWidth="1"/>
    <col min="520" max="520" width="21.42578125" style="153" customWidth="1"/>
    <col min="521" max="768" width="11.42578125" style="153"/>
    <col min="769" max="769" width="31" style="153" customWidth="1"/>
    <col min="770" max="770" width="45.5703125" style="153" customWidth="1"/>
    <col min="771" max="771" width="24" style="153" customWidth="1"/>
    <col min="772" max="773" width="15.7109375" style="153" customWidth="1"/>
    <col min="774" max="774" width="17.42578125" style="153" customWidth="1"/>
    <col min="775" max="775" width="18.7109375" style="153" customWidth="1"/>
    <col min="776" max="776" width="21.42578125" style="153" customWidth="1"/>
    <col min="777" max="1024" width="11.42578125" style="153"/>
    <col min="1025" max="1025" width="31" style="153" customWidth="1"/>
    <col min="1026" max="1026" width="45.5703125" style="153" customWidth="1"/>
    <col min="1027" max="1027" width="24" style="153" customWidth="1"/>
    <col min="1028" max="1029" width="15.7109375" style="153" customWidth="1"/>
    <col min="1030" max="1030" width="17.42578125" style="153" customWidth="1"/>
    <col min="1031" max="1031" width="18.7109375" style="153" customWidth="1"/>
    <col min="1032" max="1032" width="21.42578125" style="153" customWidth="1"/>
    <col min="1033" max="1280" width="11.42578125" style="153"/>
    <col min="1281" max="1281" width="31" style="153" customWidth="1"/>
    <col min="1282" max="1282" width="45.5703125" style="153" customWidth="1"/>
    <col min="1283" max="1283" width="24" style="153" customWidth="1"/>
    <col min="1284" max="1285" width="15.7109375" style="153" customWidth="1"/>
    <col min="1286" max="1286" width="17.42578125" style="153" customWidth="1"/>
    <col min="1287" max="1287" width="18.7109375" style="153" customWidth="1"/>
    <col min="1288" max="1288" width="21.42578125" style="153" customWidth="1"/>
    <col min="1289" max="1536" width="11.42578125" style="153"/>
    <col min="1537" max="1537" width="31" style="153" customWidth="1"/>
    <col min="1538" max="1538" width="45.5703125" style="153" customWidth="1"/>
    <col min="1539" max="1539" width="24" style="153" customWidth="1"/>
    <col min="1540" max="1541" width="15.7109375" style="153" customWidth="1"/>
    <col min="1542" max="1542" width="17.42578125" style="153" customWidth="1"/>
    <col min="1543" max="1543" width="18.7109375" style="153" customWidth="1"/>
    <col min="1544" max="1544" width="21.42578125" style="153" customWidth="1"/>
    <col min="1545" max="1792" width="11.42578125" style="153"/>
    <col min="1793" max="1793" width="31" style="153" customWidth="1"/>
    <col min="1794" max="1794" width="45.5703125" style="153" customWidth="1"/>
    <col min="1795" max="1795" width="24" style="153" customWidth="1"/>
    <col min="1796" max="1797" width="15.7109375" style="153" customWidth="1"/>
    <col min="1798" max="1798" width="17.42578125" style="153" customWidth="1"/>
    <col min="1799" max="1799" width="18.7109375" style="153" customWidth="1"/>
    <col min="1800" max="1800" width="21.42578125" style="153" customWidth="1"/>
    <col min="1801" max="2048" width="11.42578125" style="153"/>
    <col min="2049" max="2049" width="31" style="153" customWidth="1"/>
    <col min="2050" max="2050" width="45.5703125" style="153" customWidth="1"/>
    <col min="2051" max="2051" width="24" style="153" customWidth="1"/>
    <col min="2052" max="2053" width="15.7109375" style="153" customWidth="1"/>
    <col min="2054" max="2054" width="17.42578125" style="153" customWidth="1"/>
    <col min="2055" max="2055" width="18.7109375" style="153" customWidth="1"/>
    <col min="2056" max="2056" width="21.42578125" style="153" customWidth="1"/>
    <col min="2057" max="2304" width="11.42578125" style="153"/>
    <col min="2305" max="2305" width="31" style="153" customWidth="1"/>
    <col min="2306" max="2306" width="45.5703125" style="153" customWidth="1"/>
    <col min="2307" max="2307" width="24" style="153" customWidth="1"/>
    <col min="2308" max="2309" width="15.7109375" style="153" customWidth="1"/>
    <col min="2310" max="2310" width="17.42578125" style="153" customWidth="1"/>
    <col min="2311" max="2311" width="18.7109375" style="153" customWidth="1"/>
    <col min="2312" max="2312" width="21.42578125" style="153" customWidth="1"/>
    <col min="2313" max="2560" width="11.42578125" style="153"/>
    <col min="2561" max="2561" width="31" style="153" customWidth="1"/>
    <col min="2562" max="2562" width="45.5703125" style="153" customWidth="1"/>
    <col min="2563" max="2563" width="24" style="153" customWidth="1"/>
    <col min="2564" max="2565" width="15.7109375" style="153" customWidth="1"/>
    <col min="2566" max="2566" width="17.42578125" style="153" customWidth="1"/>
    <col min="2567" max="2567" width="18.7109375" style="153" customWidth="1"/>
    <col min="2568" max="2568" width="21.42578125" style="153" customWidth="1"/>
    <col min="2569" max="2816" width="11.42578125" style="153"/>
    <col min="2817" max="2817" width="31" style="153" customWidth="1"/>
    <col min="2818" max="2818" width="45.5703125" style="153" customWidth="1"/>
    <col min="2819" max="2819" width="24" style="153" customWidth="1"/>
    <col min="2820" max="2821" width="15.7109375" style="153" customWidth="1"/>
    <col min="2822" max="2822" width="17.42578125" style="153" customWidth="1"/>
    <col min="2823" max="2823" width="18.7109375" style="153" customWidth="1"/>
    <col min="2824" max="2824" width="21.42578125" style="153" customWidth="1"/>
    <col min="2825" max="3072" width="11.42578125" style="153"/>
    <col min="3073" max="3073" width="31" style="153" customWidth="1"/>
    <col min="3074" max="3074" width="45.5703125" style="153" customWidth="1"/>
    <col min="3075" max="3075" width="24" style="153" customWidth="1"/>
    <col min="3076" max="3077" width="15.7109375" style="153" customWidth="1"/>
    <col min="3078" max="3078" width="17.42578125" style="153" customWidth="1"/>
    <col min="3079" max="3079" width="18.7109375" style="153" customWidth="1"/>
    <col min="3080" max="3080" width="21.42578125" style="153" customWidth="1"/>
    <col min="3081" max="3328" width="11.42578125" style="153"/>
    <col min="3329" max="3329" width="31" style="153" customWidth="1"/>
    <col min="3330" max="3330" width="45.5703125" style="153" customWidth="1"/>
    <col min="3331" max="3331" width="24" style="153" customWidth="1"/>
    <col min="3332" max="3333" width="15.7109375" style="153" customWidth="1"/>
    <col min="3334" max="3334" width="17.42578125" style="153" customWidth="1"/>
    <col min="3335" max="3335" width="18.7109375" style="153" customWidth="1"/>
    <col min="3336" max="3336" width="21.42578125" style="153" customWidth="1"/>
    <col min="3337" max="3584" width="11.42578125" style="153"/>
    <col min="3585" max="3585" width="31" style="153" customWidth="1"/>
    <col min="3586" max="3586" width="45.5703125" style="153" customWidth="1"/>
    <col min="3587" max="3587" width="24" style="153" customWidth="1"/>
    <col min="3588" max="3589" width="15.7109375" style="153" customWidth="1"/>
    <col min="3590" max="3590" width="17.42578125" style="153" customWidth="1"/>
    <col min="3591" max="3591" width="18.7109375" style="153" customWidth="1"/>
    <col min="3592" max="3592" width="21.42578125" style="153" customWidth="1"/>
    <col min="3593" max="3840" width="11.42578125" style="153"/>
    <col min="3841" max="3841" width="31" style="153" customWidth="1"/>
    <col min="3842" max="3842" width="45.5703125" style="153" customWidth="1"/>
    <col min="3843" max="3843" width="24" style="153" customWidth="1"/>
    <col min="3844" max="3845" width="15.7109375" style="153" customWidth="1"/>
    <col min="3846" max="3846" width="17.42578125" style="153" customWidth="1"/>
    <col min="3847" max="3847" width="18.7109375" style="153" customWidth="1"/>
    <col min="3848" max="3848" width="21.42578125" style="153" customWidth="1"/>
    <col min="3849" max="4096" width="11.42578125" style="153"/>
    <col min="4097" max="4097" width="31" style="153" customWidth="1"/>
    <col min="4098" max="4098" width="45.5703125" style="153" customWidth="1"/>
    <col min="4099" max="4099" width="24" style="153" customWidth="1"/>
    <col min="4100" max="4101" width="15.7109375" style="153" customWidth="1"/>
    <col min="4102" max="4102" width="17.42578125" style="153" customWidth="1"/>
    <col min="4103" max="4103" width="18.7109375" style="153" customWidth="1"/>
    <col min="4104" max="4104" width="21.42578125" style="153" customWidth="1"/>
    <col min="4105" max="4352" width="11.42578125" style="153"/>
    <col min="4353" max="4353" width="31" style="153" customWidth="1"/>
    <col min="4354" max="4354" width="45.5703125" style="153" customWidth="1"/>
    <col min="4355" max="4355" width="24" style="153" customWidth="1"/>
    <col min="4356" max="4357" width="15.7109375" style="153" customWidth="1"/>
    <col min="4358" max="4358" width="17.42578125" style="153" customWidth="1"/>
    <col min="4359" max="4359" width="18.7109375" style="153" customWidth="1"/>
    <col min="4360" max="4360" width="21.42578125" style="153" customWidth="1"/>
    <col min="4361" max="4608" width="11.42578125" style="153"/>
    <col min="4609" max="4609" width="31" style="153" customWidth="1"/>
    <col min="4610" max="4610" width="45.5703125" style="153" customWidth="1"/>
    <col min="4611" max="4611" width="24" style="153" customWidth="1"/>
    <col min="4612" max="4613" width="15.7109375" style="153" customWidth="1"/>
    <col min="4614" max="4614" width="17.42578125" style="153" customWidth="1"/>
    <col min="4615" max="4615" width="18.7109375" style="153" customWidth="1"/>
    <col min="4616" max="4616" width="21.42578125" style="153" customWidth="1"/>
    <col min="4617" max="4864" width="11.42578125" style="153"/>
    <col min="4865" max="4865" width="31" style="153" customWidth="1"/>
    <col min="4866" max="4866" width="45.5703125" style="153" customWidth="1"/>
    <col min="4867" max="4867" width="24" style="153" customWidth="1"/>
    <col min="4868" max="4869" width="15.7109375" style="153" customWidth="1"/>
    <col min="4870" max="4870" width="17.42578125" style="153" customWidth="1"/>
    <col min="4871" max="4871" width="18.7109375" style="153" customWidth="1"/>
    <col min="4872" max="4872" width="21.42578125" style="153" customWidth="1"/>
    <col min="4873" max="5120" width="11.42578125" style="153"/>
    <col min="5121" max="5121" width="31" style="153" customWidth="1"/>
    <col min="5122" max="5122" width="45.5703125" style="153" customWidth="1"/>
    <col min="5123" max="5123" width="24" style="153" customWidth="1"/>
    <col min="5124" max="5125" width="15.7109375" style="153" customWidth="1"/>
    <col min="5126" max="5126" width="17.42578125" style="153" customWidth="1"/>
    <col min="5127" max="5127" width="18.7109375" style="153" customWidth="1"/>
    <col min="5128" max="5128" width="21.42578125" style="153" customWidth="1"/>
    <col min="5129" max="5376" width="11.42578125" style="153"/>
    <col min="5377" max="5377" width="31" style="153" customWidth="1"/>
    <col min="5378" max="5378" width="45.5703125" style="153" customWidth="1"/>
    <col min="5379" max="5379" width="24" style="153" customWidth="1"/>
    <col min="5380" max="5381" width="15.7109375" style="153" customWidth="1"/>
    <col min="5382" max="5382" width="17.42578125" style="153" customWidth="1"/>
    <col min="5383" max="5383" width="18.7109375" style="153" customWidth="1"/>
    <col min="5384" max="5384" width="21.42578125" style="153" customWidth="1"/>
    <col min="5385" max="5632" width="11.42578125" style="153"/>
    <col min="5633" max="5633" width="31" style="153" customWidth="1"/>
    <col min="5634" max="5634" width="45.5703125" style="153" customWidth="1"/>
    <col min="5635" max="5635" width="24" style="153" customWidth="1"/>
    <col min="5636" max="5637" width="15.7109375" style="153" customWidth="1"/>
    <col min="5638" max="5638" width="17.42578125" style="153" customWidth="1"/>
    <col min="5639" max="5639" width="18.7109375" style="153" customWidth="1"/>
    <col min="5640" max="5640" width="21.42578125" style="153" customWidth="1"/>
    <col min="5641" max="5888" width="11.42578125" style="153"/>
    <col min="5889" max="5889" width="31" style="153" customWidth="1"/>
    <col min="5890" max="5890" width="45.5703125" style="153" customWidth="1"/>
    <col min="5891" max="5891" width="24" style="153" customWidth="1"/>
    <col min="5892" max="5893" width="15.7109375" style="153" customWidth="1"/>
    <col min="5894" max="5894" width="17.42578125" style="153" customWidth="1"/>
    <col min="5895" max="5895" width="18.7109375" style="153" customWidth="1"/>
    <col min="5896" max="5896" width="21.42578125" style="153" customWidth="1"/>
    <col min="5897" max="6144" width="11.42578125" style="153"/>
    <col min="6145" max="6145" width="31" style="153" customWidth="1"/>
    <col min="6146" max="6146" width="45.5703125" style="153" customWidth="1"/>
    <col min="6147" max="6147" width="24" style="153" customWidth="1"/>
    <col min="6148" max="6149" width="15.7109375" style="153" customWidth="1"/>
    <col min="6150" max="6150" width="17.42578125" style="153" customWidth="1"/>
    <col min="6151" max="6151" width="18.7109375" style="153" customWidth="1"/>
    <col min="6152" max="6152" width="21.42578125" style="153" customWidth="1"/>
    <col min="6153" max="6400" width="11.42578125" style="153"/>
    <col min="6401" max="6401" width="31" style="153" customWidth="1"/>
    <col min="6402" max="6402" width="45.5703125" style="153" customWidth="1"/>
    <col min="6403" max="6403" width="24" style="153" customWidth="1"/>
    <col min="6404" max="6405" width="15.7109375" style="153" customWidth="1"/>
    <col min="6406" max="6406" width="17.42578125" style="153" customWidth="1"/>
    <col min="6407" max="6407" width="18.7109375" style="153" customWidth="1"/>
    <col min="6408" max="6408" width="21.42578125" style="153" customWidth="1"/>
    <col min="6409" max="6656" width="11.42578125" style="153"/>
    <col min="6657" max="6657" width="31" style="153" customWidth="1"/>
    <col min="6658" max="6658" width="45.5703125" style="153" customWidth="1"/>
    <col min="6659" max="6659" width="24" style="153" customWidth="1"/>
    <col min="6660" max="6661" width="15.7109375" style="153" customWidth="1"/>
    <col min="6662" max="6662" width="17.42578125" style="153" customWidth="1"/>
    <col min="6663" max="6663" width="18.7109375" style="153" customWidth="1"/>
    <col min="6664" max="6664" width="21.42578125" style="153" customWidth="1"/>
    <col min="6665" max="6912" width="11.42578125" style="153"/>
    <col min="6913" max="6913" width="31" style="153" customWidth="1"/>
    <col min="6914" max="6914" width="45.5703125" style="153" customWidth="1"/>
    <col min="6915" max="6915" width="24" style="153" customWidth="1"/>
    <col min="6916" max="6917" width="15.7109375" style="153" customWidth="1"/>
    <col min="6918" max="6918" width="17.42578125" style="153" customWidth="1"/>
    <col min="6919" max="6919" width="18.7109375" style="153" customWidth="1"/>
    <col min="6920" max="6920" width="21.42578125" style="153" customWidth="1"/>
    <col min="6921" max="7168" width="11.42578125" style="153"/>
    <col min="7169" max="7169" width="31" style="153" customWidth="1"/>
    <col min="7170" max="7170" width="45.5703125" style="153" customWidth="1"/>
    <col min="7171" max="7171" width="24" style="153" customWidth="1"/>
    <col min="7172" max="7173" width="15.7109375" style="153" customWidth="1"/>
    <col min="7174" max="7174" width="17.42578125" style="153" customWidth="1"/>
    <col min="7175" max="7175" width="18.7109375" style="153" customWidth="1"/>
    <col min="7176" max="7176" width="21.42578125" style="153" customWidth="1"/>
    <col min="7177" max="7424" width="11.42578125" style="153"/>
    <col min="7425" max="7425" width="31" style="153" customWidth="1"/>
    <col min="7426" max="7426" width="45.5703125" style="153" customWidth="1"/>
    <col min="7427" max="7427" width="24" style="153" customWidth="1"/>
    <col min="7428" max="7429" width="15.7109375" style="153" customWidth="1"/>
    <col min="7430" max="7430" width="17.42578125" style="153" customWidth="1"/>
    <col min="7431" max="7431" width="18.7109375" style="153" customWidth="1"/>
    <col min="7432" max="7432" width="21.42578125" style="153" customWidth="1"/>
    <col min="7433" max="7680" width="11.42578125" style="153"/>
    <col min="7681" max="7681" width="31" style="153" customWidth="1"/>
    <col min="7682" max="7682" width="45.5703125" style="153" customWidth="1"/>
    <col min="7683" max="7683" width="24" style="153" customWidth="1"/>
    <col min="7684" max="7685" width="15.7109375" style="153" customWidth="1"/>
    <col min="7686" max="7686" width="17.42578125" style="153" customWidth="1"/>
    <col min="7687" max="7687" width="18.7109375" style="153" customWidth="1"/>
    <col min="7688" max="7688" width="21.42578125" style="153" customWidth="1"/>
    <col min="7689" max="7936" width="11.42578125" style="153"/>
    <col min="7937" max="7937" width="31" style="153" customWidth="1"/>
    <col min="7938" max="7938" width="45.5703125" style="153" customWidth="1"/>
    <col min="7939" max="7939" width="24" style="153" customWidth="1"/>
    <col min="7940" max="7941" width="15.7109375" style="153" customWidth="1"/>
    <col min="7942" max="7942" width="17.42578125" style="153" customWidth="1"/>
    <col min="7943" max="7943" width="18.7109375" style="153" customWidth="1"/>
    <col min="7944" max="7944" width="21.42578125" style="153" customWidth="1"/>
    <col min="7945" max="8192" width="11.42578125" style="153"/>
    <col min="8193" max="8193" width="31" style="153" customWidth="1"/>
    <col min="8194" max="8194" width="45.5703125" style="153" customWidth="1"/>
    <col min="8195" max="8195" width="24" style="153" customWidth="1"/>
    <col min="8196" max="8197" width="15.7109375" style="153" customWidth="1"/>
    <col min="8198" max="8198" width="17.42578125" style="153" customWidth="1"/>
    <col min="8199" max="8199" width="18.7109375" style="153" customWidth="1"/>
    <col min="8200" max="8200" width="21.42578125" style="153" customWidth="1"/>
    <col min="8201" max="8448" width="11.42578125" style="153"/>
    <col min="8449" max="8449" width="31" style="153" customWidth="1"/>
    <col min="8450" max="8450" width="45.5703125" style="153" customWidth="1"/>
    <col min="8451" max="8451" width="24" style="153" customWidth="1"/>
    <col min="8452" max="8453" width="15.7109375" style="153" customWidth="1"/>
    <col min="8454" max="8454" width="17.42578125" style="153" customWidth="1"/>
    <col min="8455" max="8455" width="18.7109375" style="153" customWidth="1"/>
    <col min="8456" max="8456" width="21.42578125" style="153" customWidth="1"/>
    <col min="8457" max="8704" width="11.42578125" style="153"/>
    <col min="8705" max="8705" width="31" style="153" customWidth="1"/>
    <col min="8706" max="8706" width="45.5703125" style="153" customWidth="1"/>
    <col min="8707" max="8707" width="24" style="153" customWidth="1"/>
    <col min="8708" max="8709" width="15.7109375" style="153" customWidth="1"/>
    <col min="8710" max="8710" width="17.42578125" style="153" customWidth="1"/>
    <col min="8711" max="8711" width="18.7109375" style="153" customWidth="1"/>
    <col min="8712" max="8712" width="21.42578125" style="153" customWidth="1"/>
    <col min="8713" max="8960" width="11.42578125" style="153"/>
    <col min="8961" max="8961" width="31" style="153" customWidth="1"/>
    <col min="8962" max="8962" width="45.5703125" style="153" customWidth="1"/>
    <col min="8963" max="8963" width="24" style="153" customWidth="1"/>
    <col min="8964" max="8965" width="15.7109375" style="153" customWidth="1"/>
    <col min="8966" max="8966" width="17.42578125" style="153" customWidth="1"/>
    <col min="8967" max="8967" width="18.7109375" style="153" customWidth="1"/>
    <col min="8968" max="8968" width="21.42578125" style="153" customWidth="1"/>
    <col min="8969" max="9216" width="11.42578125" style="153"/>
    <col min="9217" max="9217" width="31" style="153" customWidth="1"/>
    <col min="9218" max="9218" width="45.5703125" style="153" customWidth="1"/>
    <col min="9219" max="9219" width="24" style="153" customWidth="1"/>
    <col min="9220" max="9221" width="15.7109375" style="153" customWidth="1"/>
    <col min="9222" max="9222" width="17.42578125" style="153" customWidth="1"/>
    <col min="9223" max="9223" width="18.7109375" style="153" customWidth="1"/>
    <col min="9224" max="9224" width="21.42578125" style="153" customWidth="1"/>
    <col min="9225" max="9472" width="11.42578125" style="153"/>
    <col min="9473" max="9473" width="31" style="153" customWidth="1"/>
    <col min="9474" max="9474" width="45.5703125" style="153" customWidth="1"/>
    <col min="9475" max="9475" width="24" style="153" customWidth="1"/>
    <col min="9476" max="9477" width="15.7109375" style="153" customWidth="1"/>
    <col min="9478" max="9478" width="17.42578125" style="153" customWidth="1"/>
    <col min="9479" max="9479" width="18.7109375" style="153" customWidth="1"/>
    <col min="9480" max="9480" width="21.42578125" style="153" customWidth="1"/>
    <col min="9481" max="9728" width="11.42578125" style="153"/>
    <col min="9729" max="9729" width="31" style="153" customWidth="1"/>
    <col min="9730" max="9730" width="45.5703125" style="153" customWidth="1"/>
    <col min="9731" max="9731" width="24" style="153" customWidth="1"/>
    <col min="9732" max="9733" width="15.7109375" style="153" customWidth="1"/>
    <col min="9734" max="9734" width="17.42578125" style="153" customWidth="1"/>
    <col min="9735" max="9735" width="18.7109375" style="153" customWidth="1"/>
    <col min="9736" max="9736" width="21.42578125" style="153" customWidth="1"/>
    <col min="9737" max="9984" width="11.42578125" style="153"/>
    <col min="9985" max="9985" width="31" style="153" customWidth="1"/>
    <col min="9986" max="9986" width="45.5703125" style="153" customWidth="1"/>
    <col min="9987" max="9987" width="24" style="153" customWidth="1"/>
    <col min="9988" max="9989" width="15.7109375" style="153" customWidth="1"/>
    <col min="9990" max="9990" width="17.42578125" style="153" customWidth="1"/>
    <col min="9991" max="9991" width="18.7109375" style="153" customWidth="1"/>
    <col min="9992" max="9992" width="21.42578125" style="153" customWidth="1"/>
    <col min="9993" max="10240" width="11.42578125" style="153"/>
    <col min="10241" max="10241" width="31" style="153" customWidth="1"/>
    <col min="10242" max="10242" width="45.5703125" style="153" customWidth="1"/>
    <col min="10243" max="10243" width="24" style="153" customWidth="1"/>
    <col min="10244" max="10245" width="15.7109375" style="153" customWidth="1"/>
    <col min="10246" max="10246" width="17.42578125" style="153" customWidth="1"/>
    <col min="10247" max="10247" width="18.7109375" style="153" customWidth="1"/>
    <col min="10248" max="10248" width="21.42578125" style="153" customWidth="1"/>
    <col min="10249" max="10496" width="11.42578125" style="153"/>
    <col min="10497" max="10497" width="31" style="153" customWidth="1"/>
    <col min="10498" max="10498" width="45.5703125" style="153" customWidth="1"/>
    <col min="10499" max="10499" width="24" style="153" customWidth="1"/>
    <col min="10500" max="10501" width="15.7109375" style="153" customWidth="1"/>
    <col min="10502" max="10502" width="17.42578125" style="153" customWidth="1"/>
    <col min="10503" max="10503" width="18.7109375" style="153" customWidth="1"/>
    <col min="10504" max="10504" width="21.42578125" style="153" customWidth="1"/>
    <col min="10505" max="10752" width="11.42578125" style="153"/>
    <col min="10753" max="10753" width="31" style="153" customWidth="1"/>
    <col min="10754" max="10754" width="45.5703125" style="153" customWidth="1"/>
    <col min="10755" max="10755" width="24" style="153" customWidth="1"/>
    <col min="10756" max="10757" width="15.7109375" style="153" customWidth="1"/>
    <col min="10758" max="10758" width="17.42578125" style="153" customWidth="1"/>
    <col min="10759" max="10759" width="18.7109375" style="153" customWidth="1"/>
    <col min="10760" max="10760" width="21.42578125" style="153" customWidth="1"/>
    <col min="10761" max="11008" width="11.42578125" style="153"/>
    <col min="11009" max="11009" width="31" style="153" customWidth="1"/>
    <col min="11010" max="11010" width="45.5703125" style="153" customWidth="1"/>
    <col min="11011" max="11011" width="24" style="153" customWidth="1"/>
    <col min="11012" max="11013" width="15.7109375" style="153" customWidth="1"/>
    <col min="11014" max="11014" width="17.42578125" style="153" customWidth="1"/>
    <col min="11015" max="11015" width="18.7109375" style="153" customWidth="1"/>
    <col min="11016" max="11016" width="21.42578125" style="153" customWidth="1"/>
    <col min="11017" max="11264" width="11.42578125" style="153"/>
    <col min="11265" max="11265" width="31" style="153" customWidth="1"/>
    <col min="11266" max="11266" width="45.5703125" style="153" customWidth="1"/>
    <col min="11267" max="11267" width="24" style="153" customWidth="1"/>
    <col min="11268" max="11269" width="15.7109375" style="153" customWidth="1"/>
    <col min="11270" max="11270" width="17.42578125" style="153" customWidth="1"/>
    <col min="11271" max="11271" width="18.7109375" style="153" customWidth="1"/>
    <col min="11272" max="11272" width="21.42578125" style="153" customWidth="1"/>
    <col min="11273" max="11520" width="11.42578125" style="153"/>
    <col min="11521" max="11521" width="31" style="153" customWidth="1"/>
    <col min="11522" max="11522" width="45.5703125" style="153" customWidth="1"/>
    <col min="11523" max="11523" width="24" style="153" customWidth="1"/>
    <col min="11524" max="11525" width="15.7109375" style="153" customWidth="1"/>
    <col min="11526" max="11526" width="17.42578125" style="153" customWidth="1"/>
    <col min="11527" max="11527" width="18.7109375" style="153" customWidth="1"/>
    <col min="11528" max="11528" width="21.42578125" style="153" customWidth="1"/>
    <col min="11529" max="11776" width="11.42578125" style="153"/>
    <col min="11777" max="11777" width="31" style="153" customWidth="1"/>
    <col min="11778" max="11778" width="45.5703125" style="153" customWidth="1"/>
    <col min="11779" max="11779" width="24" style="153" customWidth="1"/>
    <col min="11780" max="11781" width="15.7109375" style="153" customWidth="1"/>
    <col min="11782" max="11782" width="17.42578125" style="153" customWidth="1"/>
    <col min="11783" max="11783" width="18.7109375" style="153" customWidth="1"/>
    <col min="11784" max="11784" width="21.42578125" style="153" customWidth="1"/>
    <col min="11785" max="12032" width="11.42578125" style="153"/>
    <col min="12033" max="12033" width="31" style="153" customWidth="1"/>
    <col min="12034" max="12034" width="45.5703125" style="153" customWidth="1"/>
    <col min="12035" max="12035" width="24" style="153" customWidth="1"/>
    <col min="12036" max="12037" width="15.7109375" style="153" customWidth="1"/>
    <col min="12038" max="12038" width="17.42578125" style="153" customWidth="1"/>
    <col min="12039" max="12039" width="18.7109375" style="153" customWidth="1"/>
    <col min="12040" max="12040" width="21.42578125" style="153" customWidth="1"/>
    <col min="12041" max="12288" width="11.42578125" style="153"/>
    <col min="12289" max="12289" width="31" style="153" customWidth="1"/>
    <col min="12290" max="12290" width="45.5703125" style="153" customWidth="1"/>
    <col min="12291" max="12291" width="24" style="153" customWidth="1"/>
    <col min="12292" max="12293" width="15.7109375" style="153" customWidth="1"/>
    <col min="12294" max="12294" width="17.42578125" style="153" customWidth="1"/>
    <col min="12295" max="12295" width="18.7109375" style="153" customWidth="1"/>
    <col min="12296" max="12296" width="21.42578125" style="153" customWidth="1"/>
    <col min="12297" max="12544" width="11.42578125" style="153"/>
    <col min="12545" max="12545" width="31" style="153" customWidth="1"/>
    <col min="12546" max="12546" width="45.5703125" style="153" customWidth="1"/>
    <col min="12547" max="12547" width="24" style="153" customWidth="1"/>
    <col min="12548" max="12549" width="15.7109375" style="153" customWidth="1"/>
    <col min="12550" max="12550" width="17.42578125" style="153" customWidth="1"/>
    <col min="12551" max="12551" width="18.7109375" style="153" customWidth="1"/>
    <col min="12552" max="12552" width="21.42578125" style="153" customWidth="1"/>
    <col min="12553" max="12800" width="11.42578125" style="153"/>
    <col min="12801" max="12801" width="31" style="153" customWidth="1"/>
    <col min="12802" max="12802" width="45.5703125" style="153" customWidth="1"/>
    <col min="12803" max="12803" width="24" style="153" customWidth="1"/>
    <col min="12804" max="12805" width="15.7109375" style="153" customWidth="1"/>
    <col min="12806" max="12806" width="17.42578125" style="153" customWidth="1"/>
    <col min="12807" max="12807" width="18.7109375" style="153" customWidth="1"/>
    <col min="12808" max="12808" width="21.42578125" style="153" customWidth="1"/>
    <col min="12809" max="13056" width="11.42578125" style="153"/>
    <col min="13057" max="13057" width="31" style="153" customWidth="1"/>
    <col min="13058" max="13058" width="45.5703125" style="153" customWidth="1"/>
    <col min="13059" max="13059" width="24" style="153" customWidth="1"/>
    <col min="13060" max="13061" width="15.7109375" style="153" customWidth="1"/>
    <col min="13062" max="13062" width="17.42578125" style="153" customWidth="1"/>
    <col min="13063" max="13063" width="18.7109375" style="153" customWidth="1"/>
    <col min="13064" max="13064" width="21.42578125" style="153" customWidth="1"/>
    <col min="13065" max="13312" width="11.42578125" style="153"/>
    <col min="13313" max="13313" width="31" style="153" customWidth="1"/>
    <col min="13314" max="13314" width="45.5703125" style="153" customWidth="1"/>
    <col min="13315" max="13315" width="24" style="153" customWidth="1"/>
    <col min="13316" max="13317" width="15.7109375" style="153" customWidth="1"/>
    <col min="13318" max="13318" width="17.42578125" style="153" customWidth="1"/>
    <col min="13319" max="13319" width="18.7109375" style="153" customWidth="1"/>
    <col min="13320" max="13320" width="21.42578125" style="153" customWidth="1"/>
    <col min="13321" max="13568" width="11.42578125" style="153"/>
    <col min="13569" max="13569" width="31" style="153" customWidth="1"/>
    <col min="13570" max="13570" width="45.5703125" style="153" customWidth="1"/>
    <col min="13571" max="13571" width="24" style="153" customWidth="1"/>
    <col min="13572" max="13573" width="15.7109375" style="153" customWidth="1"/>
    <col min="13574" max="13574" width="17.42578125" style="153" customWidth="1"/>
    <col min="13575" max="13575" width="18.7109375" style="153" customWidth="1"/>
    <col min="13576" max="13576" width="21.42578125" style="153" customWidth="1"/>
    <col min="13577" max="13824" width="11.42578125" style="153"/>
    <col min="13825" max="13825" width="31" style="153" customWidth="1"/>
    <col min="13826" max="13826" width="45.5703125" style="153" customWidth="1"/>
    <col min="13827" max="13827" width="24" style="153" customWidth="1"/>
    <col min="13828" max="13829" width="15.7109375" style="153" customWidth="1"/>
    <col min="13830" max="13830" width="17.42578125" style="153" customWidth="1"/>
    <col min="13831" max="13831" width="18.7109375" style="153" customWidth="1"/>
    <col min="13832" max="13832" width="21.42578125" style="153" customWidth="1"/>
    <col min="13833" max="14080" width="11.42578125" style="153"/>
    <col min="14081" max="14081" width="31" style="153" customWidth="1"/>
    <col min="14082" max="14082" width="45.5703125" style="153" customWidth="1"/>
    <col min="14083" max="14083" width="24" style="153" customWidth="1"/>
    <col min="14084" max="14085" width="15.7109375" style="153" customWidth="1"/>
    <col min="14086" max="14086" width="17.42578125" style="153" customWidth="1"/>
    <col min="14087" max="14087" width="18.7109375" style="153" customWidth="1"/>
    <col min="14088" max="14088" width="21.42578125" style="153" customWidth="1"/>
    <col min="14089" max="14336" width="11.42578125" style="153"/>
    <col min="14337" max="14337" width="31" style="153" customWidth="1"/>
    <col min="14338" max="14338" width="45.5703125" style="153" customWidth="1"/>
    <col min="14339" max="14339" width="24" style="153" customWidth="1"/>
    <col min="14340" max="14341" width="15.7109375" style="153" customWidth="1"/>
    <col min="14342" max="14342" width="17.42578125" style="153" customWidth="1"/>
    <col min="14343" max="14343" width="18.7109375" style="153" customWidth="1"/>
    <col min="14344" max="14344" width="21.42578125" style="153" customWidth="1"/>
    <col min="14345" max="14592" width="11.42578125" style="153"/>
    <col min="14593" max="14593" width="31" style="153" customWidth="1"/>
    <col min="14594" max="14594" width="45.5703125" style="153" customWidth="1"/>
    <col min="14595" max="14595" width="24" style="153" customWidth="1"/>
    <col min="14596" max="14597" width="15.7109375" style="153" customWidth="1"/>
    <col min="14598" max="14598" width="17.42578125" style="153" customWidth="1"/>
    <col min="14599" max="14599" width="18.7109375" style="153" customWidth="1"/>
    <col min="14600" max="14600" width="21.42578125" style="153" customWidth="1"/>
    <col min="14601" max="14848" width="11.42578125" style="153"/>
    <col min="14849" max="14849" width="31" style="153" customWidth="1"/>
    <col min="14850" max="14850" width="45.5703125" style="153" customWidth="1"/>
    <col min="14851" max="14851" width="24" style="153" customWidth="1"/>
    <col min="14852" max="14853" width="15.7109375" style="153" customWidth="1"/>
    <col min="14854" max="14854" width="17.42578125" style="153" customWidth="1"/>
    <col min="14855" max="14855" width="18.7109375" style="153" customWidth="1"/>
    <col min="14856" max="14856" width="21.42578125" style="153" customWidth="1"/>
    <col min="14857" max="15104" width="11.42578125" style="153"/>
    <col min="15105" max="15105" width="31" style="153" customWidth="1"/>
    <col min="15106" max="15106" width="45.5703125" style="153" customWidth="1"/>
    <col min="15107" max="15107" width="24" style="153" customWidth="1"/>
    <col min="15108" max="15109" width="15.7109375" style="153" customWidth="1"/>
    <col min="15110" max="15110" width="17.42578125" style="153" customWidth="1"/>
    <col min="15111" max="15111" width="18.7109375" style="153" customWidth="1"/>
    <col min="15112" max="15112" width="21.42578125" style="153" customWidth="1"/>
    <col min="15113" max="15360" width="11.42578125" style="153"/>
    <col min="15361" max="15361" width="31" style="153" customWidth="1"/>
    <col min="15362" max="15362" width="45.5703125" style="153" customWidth="1"/>
    <col min="15363" max="15363" width="24" style="153" customWidth="1"/>
    <col min="15364" max="15365" width="15.7109375" style="153" customWidth="1"/>
    <col min="15366" max="15366" width="17.42578125" style="153" customWidth="1"/>
    <col min="15367" max="15367" width="18.7109375" style="153" customWidth="1"/>
    <col min="15368" max="15368" width="21.42578125" style="153" customWidth="1"/>
    <col min="15369" max="15616" width="11.42578125" style="153"/>
    <col min="15617" max="15617" width="31" style="153" customWidth="1"/>
    <col min="15618" max="15618" width="45.5703125" style="153" customWidth="1"/>
    <col min="15619" max="15619" width="24" style="153" customWidth="1"/>
    <col min="15620" max="15621" width="15.7109375" style="153" customWidth="1"/>
    <col min="15622" max="15622" width="17.42578125" style="153" customWidth="1"/>
    <col min="15623" max="15623" width="18.7109375" style="153" customWidth="1"/>
    <col min="15624" max="15624" width="21.42578125" style="153" customWidth="1"/>
    <col min="15625" max="15872" width="11.42578125" style="153"/>
    <col min="15873" max="15873" width="31" style="153" customWidth="1"/>
    <col min="15874" max="15874" width="45.5703125" style="153" customWidth="1"/>
    <col min="15875" max="15875" width="24" style="153" customWidth="1"/>
    <col min="15876" max="15877" width="15.7109375" style="153" customWidth="1"/>
    <col min="15878" max="15878" width="17.42578125" style="153" customWidth="1"/>
    <col min="15879" max="15879" width="18.7109375" style="153" customWidth="1"/>
    <col min="15880" max="15880" width="21.42578125" style="153" customWidth="1"/>
    <col min="15881" max="16128" width="11.42578125" style="153"/>
    <col min="16129" max="16129" width="31" style="153" customWidth="1"/>
    <col min="16130" max="16130" width="45.5703125" style="153" customWidth="1"/>
    <col min="16131" max="16131" width="24" style="153" customWidth="1"/>
    <col min="16132" max="16133" width="15.7109375" style="153" customWidth="1"/>
    <col min="16134" max="16134" width="17.42578125" style="153" customWidth="1"/>
    <col min="16135" max="16135" width="18.7109375" style="153" customWidth="1"/>
    <col min="16136" max="16136" width="21.42578125" style="153" customWidth="1"/>
    <col min="16137" max="16384" width="11.42578125" style="153"/>
  </cols>
  <sheetData>
    <row r="1" spans="1:14" s="140" customFormat="1" ht="14.25" customHeight="1" x14ac:dyDescent="0.25">
      <c r="A1" s="139" t="s">
        <v>0</v>
      </c>
      <c r="B1" s="580" t="s">
        <v>747</v>
      </c>
      <c r="C1" s="580"/>
      <c r="D1" s="580"/>
      <c r="E1" s="580"/>
      <c r="F1" s="580"/>
      <c r="G1" s="580"/>
      <c r="H1" s="581" t="s">
        <v>2</v>
      </c>
    </row>
    <row r="2" spans="1:14" s="140" customFormat="1" ht="14.25" customHeight="1" x14ac:dyDescent="0.25">
      <c r="A2" s="142" t="s">
        <v>3</v>
      </c>
      <c r="B2" s="580"/>
      <c r="C2" s="580"/>
      <c r="D2" s="580"/>
      <c r="E2" s="580"/>
      <c r="F2" s="580"/>
      <c r="G2" s="580"/>
      <c r="H2" s="582"/>
    </row>
    <row r="3" spans="1:14" s="140" customFormat="1" ht="14.25" customHeight="1" x14ac:dyDescent="0.25">
      <c r="A3" s="142" t="s">
        <v>4</v>
      </c>
      <c r="B3" s="580" t="s">
        <v>5</v>
      </c>
      <c r="C3" s="580"/>
      <c r="D3" s="580"/>
      <c r="E3" s="580"/>
      <c r="F3" s="580"/>
      <c r="G3" s="580"/>
      <c r="H3" s="582"/>
    </row>
    <row r="4" spans="1:14" s="140" customFormat="1" ht="14.25" customHeight="1" x14ac:dyDescent="0.25">
      <c r="A4" s="142" t="s">
        <v>6</v>
      </c>
      <c r="B4" s="580"/>
      <c r="C4" s="580"/>
      <c r="D4" s="580"/>
      <c r="E4" s="580"/>
      <c r="F4" s="580"/>
      <c r="G4" s="580"/>
      <c r="H4" s="583"/>
    </row>
    <row r="5" spans="1:14" s="140" customFormat="1" ht="30.75" customHeight="1" x14ac:dyDescent="0.25">
      <c r="A5" s="584" t="s">
        <v>748</v>
      </c>
      <c r="B5" s="584"/>
      <c r="C5" s="584"/>
      <c r="D5" s="584"/>
      <c r="E5" s="584"/>
      <c r="F5" s="584"/>
      <c r="G5" s="584"/>
      <c r="H5" s="584"/>
    </row>
    <row r="6" spans="1:14" s="140" customFormat="1" ht="30.75" customHeight="1" x14ac:dyDescent="0.25">
      <c r="A6" s="584" t="s">
        <v>749</v>
      </c>
      <c r="B6" s="584"/>
      <c r="C6" s="584"/>
      <c r="D6" s="584"/>
      <c r="E6" s="584"/>
      <c r="F6" s="584"/>
      <c r="G6" s="584"/>
      <c r="H6" s="584"/>
    </row>
    <row r="7" spans="1:14" s="140" customFormat="1" ht="30.75" customHeight="1" x14ac:dyDescent="0.25">
      <c r="A7" s="585" t="s">
        <v>750</v>
      </c>
      <c r="B7" s="585"/>
      <c r="C7" s="585"/>
      <c r="D7" s="585"/>
      <c r="E7" s="585"/>
      <c r="F7" s="585"/>
      <c r="G7" s="586" t="s">
        <v>56</v>
      </c>
      <c r="H7" s="587"/>
    </row>
    <row r="8" spans="1:14" s="140" customFormat="1" ht="54.75" customHeight="1" x14ac:dyDescent="0.25">
      <c r="A8" s="585" t="s">
        <v>751</v>
      </c>
      <c r="B8" s="585"/>
      <c r="C8" s="585"/>
      <c r="D8" s="585"/>
      <c r="E8" s="574" t="s">
        <v>752</v>
      </c>
      <c r="F8" s="576"/>
      <c r="G8" s="576"/>
      <c r="H8" s="575"/>
    </row>
    <row r="9" spans="1:14" s="140" customFormat="1" ht="30.75" customHeight="1" x14ac:dyDescent="0.25">
      <c r="A9" s="594" t="s">
        <v>753</v>
      </c>
      <c r="B9" s="595"/>
      <c r="C9" s="596"/>
      <c r="D9" s="603" t="s">
        <v>754</v>
      </c>
      <c r="E9" s="604"/>
      <c r="F9" s="604"/>
      <c r="G9" s="604"/>
      <c r="H9" s="605"/>
    </row>
    <row r="10" spans="1:14" s="140" customFormat="1" ht="30.75" customHeight="1" x14ac:dyDescent="0.25">
      <c r="A10" s="597"/>
      <c r="B10" s="598"/>
      <c r="C10" s="599"/>
      <c r="D10" s="144" t="s">
        <v>15</v>
      </c>
      <c r="E10" s="144" t="s">
        <v>16</v>
      </c>
      <c r="F10" s="144" t="s">
        <v>17</v>
      </c>
      <c r="G10" s="144" t="s">
        <v>18</v>
      </c>
      <c r="H10" s="144" t="s">
        <v>19</v>
      </c>
    </row>
    <row r="11" spans="1:14" s="140" customFormat="1" ht="30.75" customHeight="1" x14ac:dyDescent="0.25">
      <c r="A11" s="600"/>
      <c r="B11" s="601"/>
      <c r="C11" s="602"/>
      <c r="D11" s="212" t="s">
        <v>122</v>
      </c>
      <c r="E11" s="212" t="s">
        <v>122</v>
      </c>
      <c r="F11" s="212" t="s">
        <v>122</v>
      </c>
      <c r="G11" s="213">
        <v>0</v>
      </c>
      <c r="H11" s="213">
        <v>0</v>
      </c>
      <c r="J11" s="570"/>
      <c r="K11" s="570"/>
      <c r="L11" s="570"/>
      <c r="M11" s="570"/>
      <c r="N11" s="570"/>
    </row>
    <row r="12" spans="1:14" s="140" customFormat="1" ht="30.75" customHeight="1" x14ac:dyDescent="0.25">
      <c r="A12" s="574" t="s">
        <v>755</v>
      </c>
      <c r="B12" s="575"/>
      <c r="C12" s="574" t="s">
        <v>756</v>
      </c>
      <c r="D12" s="576"/>
      <c r="E12" s="575"/>
      <c r="F12" s="577" t="s">
        <v>757</v>
      </c>
      <c r="G12" s="578"/>
      <c r="H12" s="579"/>
    </row>
    <row r="13" spans="1:14" s="146" customFormat="1" ht="40.5" customHeight="1" x14ac:dyDescent="0.25">
      <c r="A13" s="144" t="s">
        <v>26</v>
      </c>
      <c r="B13" s="199" t="s">
        <v>27</v>
      </c>
      <c r="C13" s="144" t="s">
        <v>28</v>
      </c>
      <c r="D13" s="144" t="s">
        <v>29</v>
      </c>
      <c r="E13" s="144" t="s">
        <v>30</v>
      </c>
      <c r="F13" s="144" t="s">
        <v>31</v>
      </c>
      <c r="G13" s="144" t="s">
        <v>32</v>
      </c>
      <c r="H13" s="144" t="s">
        <v>33</v>
      </c>
    </row>
    <row r="14" spans="1:14" s="146" customFormat="1" ht="68.25" customHeight="1" x14ac:dyDescent="0.25">
      <c r="A14" s="200" t="s">
        <v>758</v>
      </c>
      <c r="B14" s="204" t="s">
        <v>759</v>
      </c>
      <c r="C14" s="200" t="s">
        <v>760</v>
      </c>
      <c r="D14" s="202" t="s">
        <v>761</v>
      </c>
      <c r="E14" s="202" t="s">
        <v>762</v>
      </c>
      <c r="F14" s="214">
        <v>1</v>
      </c>
      <c r="G14" s="215">
        <v>63430618</v>
      </c>
      <c r="H14" s="215"/>
    </row>
    <row r="15" spans="1:14" s="146" customFormat="1" ht="66.75" customHeight="1" x14ac:dyDescent="0.25">
      <c r="A15" s="200" t="s">
        <v>763</v>
      </c>
      <c r="B15" s="204" t="s">
        <v>764</v>
      </c>
      <c r="C15" s="200" t="s">
        <v>760</v>
      </c>
      <c r="D15" s="202">
        <v>43922</v>
      </c>
      <c r="E15" s="202">
        <v>44012</v>
      </c>
      <c r="F15" s="214">
        <v>1</v>
      </c>
      <c r="G15" s="215">
        <v>99679769</v>
      </c>
      <c r="H15" s="215"/>
    </row>
    <row r="16" spans="1:14" s="146" customFormat="1" ht="84" x14ac:dyDescent="0.25">
      <c r="A16" s="200" t="s">
        <v>765</v>
      </c>
      <c r="B16" s="204" t="s">
        <v>766</v>
      </c>
      <c r="C16" s="200" t="s">
        <v>760</v>
      </c>
      <c r="D16" s="202" t="s">
        <v>767</v>
      </c>
      <c r="E16" s="202" t="s">
        <v>768</v>
      </c>
      <c r="F16" s="214">
        <v>1</v>
      </c>
      <c r="G16" s="215">
        <v>69388316</v>
      </c>
      <c r="H16" s="200"/>
    </row>
    <row r="17" spans="1:8" s="140" customFormat="1" ht="81.75" customHeight="1" x14ac:dyDescent="0.25">
      <c r="A17" s="642" t="s">
        <v>769</v>
      </c>
      <c r="B17" s="643"/>
      <c r="C17" s="572" t="s">
        <v>770</v>
      </c>
      <c r="D17" s="572"/>
      <c r="E17" s="572"/>
      <c r="F17" s="644" t="s">
        <v>771</v>
      </c>
      <c r="G17" s="645"/>
      <c r="H17" s="646"/>
    </row>
  </sheetData>
  <mergeCells count="18">
    <mergeCell ref="A17:B17"/>
    <mergeCell ref="C17:E17"/>
    <mergeCell ref="F17:H17"/>
    <mergeCell ref="A8:D8"/>
    <mergeCell ref="E8:H8"/>
    <mergeCell ref="A9:C11"/>
    <mergeCell ref="D9:H9"/>
    <mergeCell ref="J11:N11"/>
    <mergeCell ref="A12:B12"/>
    <mergeCell ref="C12:E12"/>
    <mergeCell ref="F12:H12"/>
    <mergeCell ref="B1:G2"/>
    <mergeCell ref="H1:H4"/>
    <mergeCell ref="B3:G4"/>
    <mergeCell ref="A5:H5"/>
    <mergeCell ref="A6:H6"/>
    <mergeCell ref="A7:F7"/>
    <mergeCell ref="G7:H7"/>
  </mergeCells>
  <printOptions horizontalCentered="1"/>
  <pageMargins left="0.39370078740157483" right="0.39370078740157483" top="0.78740157480314965" bottom="0.39370078740157483" header="0" footer="0"/>
  <pageSetup scale="69" orientation="landscape" horizontalDpi="1200" verticalDpi="1200" r:id="rId1"/>
  <headerFooter>
    <oddHeader xml:space="preserve">&amp;RPagina &amp;P de &amp;N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42D29-EC47-465C-A1C6-3019B5C3FA95}">
  <dimension ref="A1:N25"/>
  <sheetViews>
    <sheetView showGridLines="0" tabSelected="1" view="pageBreakPreview" zoomScale="85" zoomScaleNormal="85" zoomScaleSheetLayoutView="85" workbookViewId="0">
      <selection activeCell="C43" sqref="C43"/>
    </sheetView>
  </sheetViews>
  <sheetFormatPr baseColWidth="10" defaultRowHeight="33" customHeight="1" x14ac:dyDescent="0.25"/>
  <cols>
    <col min="1" max="1" width="31.7109375" style="14" customWidth="1"/>
    <col min="2" max="2" width="57.7109375" style="14" customWidth="1"/>
    <col min="3" max="3" width="24.28515625" style="14" bestFit="1" customWidth="1"/>
    <col min="4" max="4" width="12.42578125" style="15" bestFit="1" customWidth="1"/>
    <col min="5" max="5" width="11.5703125" style="15" bestFit="1" customWidth="1"/>
    <col min="6" max="6" width="8.7109375" style="15" bestFit="1" customWidth="1"/>
    <col min="7" max="7" width="16.42578125" style="15" bestFit="1" customWidth="1"/>
    <col min="8" max="8" width="17.5703125" style="14" customWidth="1"/>
    <col min="9" max="9" width="11.42578125" style="14" hidden="1" customWidth="1"/>
    <col min="10" max="256" width="11.42578125" style="14"/>
    <col min="257" max="257" width="31.7109375" style="14" customWidth="1"/>
    <col min="258" max="258" width="57.7109375" style="14" customWidth="1"/>
    <col min="259" max="259" width="24.28515625" style="14" bestFit="1" customWidth="1"/>
    <col min="260" max="260" width="12.42578125" style="14" bestFit="1" customWidth="1"/>
    <col min="261" max="261" width="11.5703125" style="14" bestFit="1" customWidth="1"/>
    <col min="262" max="262" width="8.7109375" style="14" bestFit="1" customWidth="1"/>
    <col min="263" max="263" width="16.42578125" style="14" bestFit="1" customWidth="1"/>
    <col min="264" max="264" width="17.5703125" style="14" customWidth="1"/>
    <col min="265" max="265" width="0" style="14" hidden="1" customWidth="1"/>
    <col min="266" max="512" width="11.42578125" style="14"/>
    <col min="513" max="513" width="31.7109375" style="14" customWidth="1"/>
    <col min="514" max="514" width="57.7109375" style="14" customWidth="1"/>
    <col min="515" max="515" width="24.28515625" style="14" bestFit="1" customWidth="1"/>
    <col min="516" max="516" width="12.42578125" style="14" bestFit="1" customWidth="1"/>
    <col min="517" max="517" width="11.5703125" style="14" bestFit="1" customWidth="1"/>
    <col min="518" max="518" width="8.7109375" style="14" bestFit="1" customWidth="1"/>
    <col min="519" max="519" width="16.42578125" style="14" bestFit="1" customWidth="1"/>
    <col min="520" max="520" width="17.5703125" style="14" customWidth="1"/>
    <col min="521" max="521" width="0" style="14" hidden="1" customWidth="1"/>
    <col min="522" max="768" width="11.42578125" style="14"/>
    <col min="769" max="769" width="31.7109375" style="14" customWidth="1"/>
    <col min="770" max="770" width="57.7109375" style="14" customWidth="1"/>
    <col min="771" max="771" width="24.28515625" style="14" bestFit="1" customWidth="1"/>
    <col min="772" max="772" width="12.42578125" style="14" bestFit="1" customWidth="1"/>
    <col min="773" max="773" width="11.5703125" style="14" bestFit="1" customWidth="1"/>
    <col min="774" max="774" width="8.7109375" style="14" bestFit="1" customWidth="1"/>
    <col min="775" max="775" width="16.42578125" style="14" bestFit="1" customWidth="1"/>
    <col min="776" max="776" width="17.5703125" style="14" customWidth="1"/>
    <col min="777" max="777" width="0" style="14" hidden="1" customWidth="1"/>
    <col min="778" max="1024" width="11.42578125" style="14"/>
    <col min="1025" max="1025" width="31.7109375" style="14" customWidth="1"/>
    <col min="1026" max="1026" width="57.7109375" style="14" customWidth="1"/>
    <col min="1027" max="1027" width="24.28515625" style="14" bestFit="1" customWidth="1"/>
    <col min="1028" max="1028" width="12.42578125" style="14" bestFit="1" customWidth="1"/>
    <col min="1029" max="1029" width="11.5703125" style="14" bestFit="1" customWidth="1"/>
    <col min="1030" max="1030" width="8.7109375" style="14" bestFit="1" customWidth="1"/>
    <col min="1031" max="1031" width="16.42578125" style="14" bestFit="1" customWidth="1"/>
    <col min="1032" max="1032" width="17.5703125" style="14" customWidth="1"/>
    <col min="1033" max="1033" width="0" style="14" hidden="1" customWidth="1"/>
    <col min="1034" max="1280" width="11.42578125" style="14"/>
    <col min="1281" max="1281" width="31.7109375" style="14" customWidth="1"/>
    <col min="1282" max="1282" width="57.7109375" style="14" customWidth="1"/>
    <col min="1283" max="1283" width="24.28515625" style="14" bestFit="1" customWidth="1"/>
    <col min="1284" max="1284" width="12.42578125" style="14" bestFit="1" customWidth="1"/>
    <col min="1285" max="1285" width="11.5703125" style="14" bestFit="1" customWidth="1"/>
    <col min="1286" max="1286" width="8.7109375" style="14" bestFit="1" customWidth="1"/>
    <col min="1287" max="1287" width="16.42578125" style="14" bestFit="1" customWidth="1"/>
    <col min="1288" max="1288" width="17.5703125" style="14" customWidth="1"/>
    <col min="1289" max="1289" width="0" style="14" hidden="1" customWidth="1"/>
    <col min="1290" max="1536" width="11.42578125" style="14"/>
    <col min="1537" max="1537" width="31.7109375" style="14" customWidth="1"/>
    <col min="1538" max="1538" width="57.7109375" style="14" customWidth="1"/>
    <col min="1539" max="1539" width="24.28515625" style="14" bestFit="1" customWidth="1"/>
    <col min="1540" max="1540" width="12.42578125" style="14" bestFit="1" customWidth="1"/>
    <col min="1541" max="1541" width="11.5703125" style="14" bestFit="1" customWidth="1"/>
    <col min="1542" max="1542" width="8.7109375" style="14" bestFit="1" customWidth="1"/>
    <col min="1543" max="1543" width="16.42578125" style="14" bestFit="1" customWidth="1"/>
    <col min="1544" max="1544" width="17.5703125" style="14" customWidth="1"/>
    <col min="1545" max="1545" width="0" style="14" hidden="1" customWidth="1"/>
    <col min="1546" max="1792" width="11.42578125" style="14"/>
    <col min="1793" max="1793" width="31.7109375" style="14" customWidth="1"/>
    <col min="1794" max="1794" width="57.7109375" style="14" customWidth="1"/>
    <col min="1795" max="1795" width="24.28515625" style="14" bestFit="1" customWidth="1"/>
    <col min="1796" max="1796" width="12.42578125" style="14" bestFit="1" customWidth="1"/>
    <col min="1797" max="1797" width="11.5703125" style="14" bestFit="1" customWidth="1"/>
    <col min="1798" max="1798" width="8.7109375" style="14" bestFit="1" customWidth="1"/>
    <col min="1799" max="1799" width="16.42578125" style="14" bestFit="1" customWidth="1"/>
    <col min="1800" max="1800" width="17.5703125" style="14" customWidth="1"/>
    <col min="1801" max="1801" width="0" style="14" hidden="1" customWidth="1"/>
    <col min="1802" max="2048" width="11.42578125" style="14"/>
    <col min="2049" max="2049" width="31.7109375" style="14" customWidth="1"/>
    <col min="2050" max="2050" width="57.7109375" style="14" customWidth="1"/>
    <col min="2051" max="2051" width="24.28515625" style="14" bestFit="1" customWidth="1"/>
    <col min="2052" max="2052" width="12.42578125" style="14" bestFit="1" customWidth="1"/>
    <col min="2053" max="2053" width="11.5703125" style="14" bestFit="1" customWidth="1"/>
    <col min="2054" max="2054" width="8.7109375" style="14" bestFit="1" customWidth="1"/>
    <col min="2055" max="2055" width="16.42578125" style="14" bestFit="1" customWidth="1"/>
    <col min="2056" max="2056" width="17.5703125" style="14" customWidth="1"/>
    <col min="2057" max="2057" width="0" style="14" hidden="1" customWidth="1"/>
    <col min="2058" max="2304" width="11.42578125" style="14"/>
    <col min="2305" max="2305" width="31.7109375" style="14" customWidth="1"/>
    <col min="2306" max="2306" width="57.7109375" style="14" customWidth="1"/>
    <col min="2307" max="2307" width="24.28515625" style="14" bestFit="1" customWidth="1"/>
    <col min="2308" max="2308" width="12.42578125" style="14" bestFit="1" customWidth="1"/>
    <col min="2309" max="2309" width="11.5703125" style="14" bestFit="1" customWidth="1"/>
    <col min="2310" max="2310" width="8.7109375" style="14" bestFit="1" customWidth="1"/>
    <col min="2311" max="2311" width="16.42578125" style="14" bestFit="1" customWidth="1"/>
    <col min="2312" max="2312" width="17.5703125" style="14" customWidth="1"/>
    <col min="2313" max="2313" width="0" style="14" hidden="1" customWidth="1"/>
    <col min="2314" max="2560" width="11.42578125" style="14"/>
    <col min="2561" max="2561" width="31.7109375" style="14" customWidth="1"/>
    <col min="2562" max="2562" width="57.7109375" style="14" customWidth="1"/>
    <col min="2563" max="2563" width="24.28515625" style="14" bestFit="1" customWidth="1"/>
    <col min="2564" max="2564" width="12.42578125" style="14" bestFit="1" customWidth="1"/>
    <col min="2565" max="2565" width="11.5703125" style="14" bestFit="1" customWidth="1"/>
    <col min="2566" max="2566" width="8.7109375" style="14" bestFit="1" customWidth="1"/>
    <col min="2567" max="2567" width="16.42578125" style="14" bestFit="1" customWidth="1"/>
    <col min="2568" max="2568" width="17.5703125" style="14" customWidth="1"/>
    <col min="2569" max="2569" width="0" style="14" hidden="1" customWidth="1"/>
    <col min="2570" max="2816" width="11.42578125" style="14"/>
    <col min="2817" max="2817" width="31.7109375" style="14" customWidth="1"/>
    <col min="2818" max="2818" width="57.7109375" style="14" customWidth="1"/>
    <col min="2819" max="2819" width="24.28515625" style="14" bestFit="1" customWidth="1"/>
    <col min="2820" max="2820" width="12.42578125" style="14" bestFit="1" customWidth="1"/>
    <col min="2821" max="2821" width="11.5703125" style="14" bestFit="1" customWidth="1"/>
    <col min="2822" max="2822" width="8.7109375" style="14" bestFit="1" customWidth="1"/>
    <col min="2823" max="2823" width="16.42578125" style="14" bestFit="1" customWidth="1"/>
    <col min="2824" max="2824" width="17.5703125" style="14" customWidth="1"/>
    <col min="2825" max="2825" width="0" style="14" hidden="1" customWidth="1"/>
    <col min="2826" max="3072" width="11.42578125" style="14"/>
    <col min="3073" max="3073" width="31.7109375" style="14" customWidth="1"/>
    <col min="3074" max="3074" width="57.7109375" style="14" customWidth="1"/>
    <col min="3075" max="3075" width="24.28515625" style="14" bestFit="1" customWidth="1"/>
    <col min="3076" max="3076" width="12.42578125" style="14" bestFit="1" customWidth="1"/>
    <col min="3077" max="3077" width="11.5703125" style="14" bestFit="1" customWidth="1"/>
    <col min="3078" max="3078" width="8.7109375" style="14" bestFit="1" customWidth="1"/>
    <col min="3079" max="3079" width="16.42578125" style="14" bestFit="1" customWidth="1"/>
    <col min="3080" max="3080" width="17.5703125" style="14" customWidth="1"/>
    <col min="3081" max="3081" width="0" style="14" hidden="1" customWidth="1"/>
    <col min="3082" max="3328" width="11.42578125" style="14"/>
    <col min="3329" max="3329" width="31.7109375" style="14" customWidth="1"/>
    <col min="3330" max="3330" width="57.7109375" style="14" customWidth="1"/>
    <col min="3331" max="3331" width="24.28515625" style="14" bestFit="1" customWidth="1"/>
    <col min="3332" max="3332" width="12.42578125" style="14" bestFit="1" customWidth="1"/>
    <col min="3333" max="3333" width="11.5703125" style="14" bestFit="1" customWidth="1"/>
    <col min="3334" max="3334" width="8.7109375" style="14" bestFit="1" customWidth="1"/>
    <col min="3335" max="3335" width="16.42578125" style="14" bestFit="1" customWidth="1"/>
    <col min="3336" max="3336" width="17.5703125" style="14" customWidth="1"/>
    <col min="3337" max="3337" width="0" style="14" hidden="1" customWidth="1"/>
    <col min="3338" max="3584" width="11.42578125" style="14"/>
    <col min="3585" max="3585" width="31.7109375" style="14" customWidth="1"/>
    <col min="3586" max="3586" width="57.7109375" style="14" customWidth="1"/>
    <col min="3587" max="3587" width="24.28515625" style="14" bestFit="1" customWidth="1"/>
    <col min="3588" max="3588" width="12.42578125" style="14" bestFit="1" customWidth="1"/>
    <col min="3589" max="3589" width="11.5703125" style="14" bestFit="1" customWidth="1"/>
    <col min="3590" max="3590" width="8.7109375" style="14" bestFit="1" customWidth="1"/>
    <col min="3591" max="3591" width="16.42578125" style="14" bestFit="1" customWidth="1"/>
    <col min="3592" max="3592" width="17.5703125" style="14" customWidth="1"/>
    <col min="3593" max="3593" width="0" style="14" hidden="1" customWidth="1"/>
    <col min="3594" max="3840" width="11.42578125" style="14"/>
    <col min="3841" max="3841" width="31.7109375" style="14" customWidth="1"/>
    <col min="3842" max="3842" width="57.7109375" style="14" customWidth="1"/>
    <col min="3843" max="3843" width="24.28515625" style="14" bestFit="1" customWidth="1"/>
    <col min="3844" max="3844" width="12.42578125" style="14" bestFit="1" customWidth="1"/>
    <col min="3845" max="3845" width="11.5703125" style="14" bestFit="1" customWidth="1"/>
    <col min="3846" max="3846" width="8.7109375" style="14" bestFit="1" customWidth="1"/>
    <col min="3847" max="3847" width="16.42578125" style="14" bestFit="1" customWidth="1"/>
    <col min="3848" max="3848" width="17.5703125" style="14" customWidth="1"/>
    <col min="3849" max="3849" width="0" style="14" hidden="1" customWidth="1"/>
    <col min="3850" max="4096" width="11.42578125" style="14"/>
    <col min="4097" max="4097" width="31.7109375" style="14" customWidth="1"/>
    <col min="4098" max="4098" width="57.7109375" style="14" customWidth="1"/>
    <col min="4099" max="4099" width="24.28515625" style="14" bestFit="1" customWidth="1"/>
    <col min="4100" max="4100" width="12.42578125" style="14" bestFit="1" customWidth="1"/>
    <col min="4101" max="4101" width="11.5703125" style="14" bestFit="1" customWidth="1"/>
    <col min="4102" max="4102" width="8.7109375" style="14" bestFit="1" customWidth="1"/>
    <col min="4103" max="4103" width="16.42578125" style="14" bestFit="1" customWidth="1"/>
    <col min="4104" max="4104" width="17.5703125" style="14" customWidth="1"/>
    <col min="4105" max="4105" width="0" style="14" hidden="1" customWidth="1"/>
    <col min="4106" max="4352" width="11.42578125" style="14"/>
    <col min="4353" max="4353" width="31.7109375" style="14" customWidth="1"/>
    <col min="4354" max="4354" width="57.7109375" style="14" customWidth="1"/>
    <col min="4355" max="4355" width="24.28515625" style="14" bestFit="1" customWidth="1"/>
    <col min="4356" max="4356" width="12.42578125" style="14" bestFit="1" customWidth="1"/>
    <col min="4357" max="4357" width="11.5703125" style="14" bestFit="1" customWidth="1"/>
    <col min="4358" max="4358" width="8.7109375" style="14" bestFit="1" customWidth="1"/>
    <col min="4359" max="4359" width="16.42578125" style="14" bestFit="1" customWidth="1"/>
    <col min="4360" max="4360" width="17.5703125" style="14" customWidth="1"/>
    <col min="4361" max="4361" width="0" style="14" hidden="1" customWidth="1"/>
    <col min="4362" max="4608" width="11.42578125" style="14"/>
    <col min="4609" max="4609" width="31.7109375" style="14" customWidth="1"/>
    <col min="4610" max="4610" width="57.7109375" style="14" customWidth="1"/>
    <col min="4611" max="4611" width="24.28515625" style="14" bestFit="1" customWidth="1"/>
    <col min="4612" max="4612" width="12.42578125" style="14" bestFit="1" customWidth="1"/>
    <col min="4613" max="4613" width="11.5703125" style="14" bestFit="1" customWidth="1"/>
    <col min="4614" max="4614" width="8.7109375" style="14" bestFit="1" customWidth="1"/>
    <col min="4615" max="4615" width="16.42578125" style="14" bestFit="1" customWidth="1"/>
    <col min="4616" max="4616" width="17.5703125" style="14" customWidth="1"/>
    <col min="4617" max="4617" width="0" style="14" hidden="1" customWidth="1"/>
    <col min="4618" max="4864" width="11.42578125" style="14"/>
    <col min="4865" max="4865" width="31.7109375" style="14" customWidth="1"/>
    <col min="4866" max="4866" width="57.7109375" style="14" customWidth="1"/>
    <col min="4867" max="4867" width="24.28515625" style="14" bestFit="1" customWidth="1"/>
    <col min="4868" max="4868" width="12.42578125" style="14" bestFit="1" customWidth="1"/>
    <col min="4869" max="4869" width="11.5703125" style="14" bestFit="1" customWidth="1"/>
    <col min="4870" max="4870" width="8.7109375" style="14" bestFit="1" customWidth="1"/>
    <col min="4871" max="4871" width="16.42578125" style="14" bestFit="1" customWidth="1"/>
    <col min="4872" max="4872" width="17.5703125" style="14" customWidth="1"/>
    <col min="4873" max="4873" width="0" style="14" hidden="1" customWidth="1"/>
    <col min="4874" max="5120" width="11.42578125" style="14"/>
    <col min="5121" max="5121" width="31.7109375" style="14" customWidth="1"/>
    <col min="5122" max="5122" width="57.7109375" style="14" customWidth="1"/>
    <col min="5123" max="5123" width="24.28515625" style="14" bestFit="1" customWidth="1"/>
    <col min="5124" max="5124" width="12.42578125" style="14" bestFit="1" customWidth="1"/>
    <col min="5125" max="5125" width="11.5703125" style="14" bestFit="1" customWidth="1"/>
    <col min="5126" max="5126" width="8.7109375" style="14" bestFit="1" customWidth="1"/>
    <col min="5127" max="5127" width="16.42578125" style="14" bestFit="1" customWidth="1"/>
    <col min="5128" max="5128" width="17.5703125" style="14" customWidth="1"/>
    <col min="5129" max="5129" width="0" style="14" hidden="1" customWidth="1"/>
    <col min="5130" max="5376" width="11.42578125" style="14"/>
    <col min="5377" max="5377" width="31.7109375" style="14" customWidth="1"/>
    <col min="5378" max="5378" width="57.7109375" style="14" customWidth="1"/>
    <col min="5379" max="5379" width="24.28515625" style="14" bestFit="1" customWidth="1"/>
    <col min="5380" max="5380" width="12.42578125" style="14" bestFit="1" customWidth="1"/>
    <col min="5381" max="5381" width="11.5703125" style="14" bestFit="1" customWidth="1"/>
    <col min="5382" max="5382" width="8.7109375" style="14" bestFit="1" customWidth="1"/>
    <col min="5383" max="5383" width="16.42578125" style="14" bestFit="1" customWidth="1"/>
    <col min="5384" max="5384" width="17.5703125" style="14" customWidth="1"/>
    <col min="5385" max="5385" width="0" style="14" hidden="1" customWidth="1"/>
    <col min="5386" max="5632" width="11.42578125" style="14"/>
    <col min="5633" max="5633" width="31.7109375" style="14" customWidth="1"/>
    <col min="5634" max="5634" width="57.7109375" style="14" customWidth="1"/>
    <col min="5635" max="5635" width="24.28515625" style="14" bestFit="1" customWidth="1"/>
    <col min="5636" max="5636" width="12.42578125" style="14" bestFit="1" customWidth="1"/>
    <col min="5637" max="5637" width="11.5703125" style="14" bestFit="1" customWidth="1"/>
    <col min="5638" max="5638" width="8.7109375" style="14" bestFit="1" customWidth="1"/>
    <col min="5639" max="5639" width="16.42578125" style="14" bestFit="1" customWidth="1"/>
    <col min="5640" max="5640" width="17.5703125" style="14" customWidth="1"/>
    <col min="5641" max="5641" width="0" style="14" hidden="1" customWidth="1"/>
    <col min="5642" max="5888" width="11.42578125" style="14"/>
    <col min="5889" max="5889" width="31.7109375" style="14" customWidth="1"/>
    <col min="5890" max="5890" width="57.7109375" style="14" customWidth="1"/>
    <col min="5891" max="5891" width="24.28515625" style="14" bestFit="1" customWidth="1"/>
    <col min="5892" max="5892" width="12.42578125" style="14" bestFit="1" customWidth="1"/>
    <col min="5893" max="5893" width="11.5703125" style="14" bestFit="1" customWidth="1"/>
    <col min="5894" max="5894" width="8.7109375" style="14" bestFit="1" customWidth="1"/>
    <col min="5895" max="5895" width="16.42578125" style="14" bestFit="1" customWidth="1"/>
    <col min="5896" max="5896" width="17.5703125" style="14" customWidth="1"/>
    <col min="5897" max="5897" width="0" style="14" hidden="1" customWidth="1"/>
    <col min="5898" max="6144" width="11.42578125" style="14"/>
    <col min="6145" max="6145" width="31.7109375" style="14" customWidth="1"/>
    <col min="6146" max="6146" width="57.7109375" style="14" customWidth="1"/>
    <col min="6147" max="6147" width="24.28515625" style="14" bestFit="1" customWidth="1"/>
    <col min="6148" max="6148" width="12.42578125" style="14" bestFit="1" customWidth="1"/>
    <col min="6149" max="6149" width="11.5703125" style="14" bestFit="1" customWidth="1"/>
    <col min="6150" max="6150" width="8.7109375" style="14" bestFit="1" customWidth="1"/>
    <col min="6151" max="6151" width="16.42578125" style="14" bestFit="1" customWidth="1"/>
    <col min="6152" max="6152" width="17.5703125" style="14" customWidth="1"/>
    <col min="6153" max="6153" width="0" style="14" hidden="1" customWidth="1"/>
    <col min="6154" max="6400" width="11.42578125" style="14"/>
    <col min="6401" max="6401" width="31.7109375" style="14" customWidth="1"/>
    <col min="6402" max="6402" width="57.7109375" style="14" customWidth="1"/>
    <col min="6403" max="6403" width="24.28515625" style="14" bestFit="1" customWidth="1"/>
    <col min="6404" max="6404" width="12.42578125" style="14" bestFit="1" customWidth="1"/>
    <col min="6405" max="6405" width="11.5703125" style="14" bestFit="1" customWidth="1"/>
    <col min="6406" max="6406" width="8.7109375" style="14" bestFit="1" customWidth="1"/>
    <col min="6407" max="6407" width="16.42578125" style="14" bestFit="1" customWidth="1"/>
    <col min="6408" max="6408" width="17.5703125" style="14" customWidth="1"/>
    <col min="6409" max="6409" width="0" style="14" hidden="1" customWidth="1"/>
    <col min="6410" max="6656" width="11.42578125" style="14"/>
    <col min="6657" max="6657" width="31.7109375" style="14" customWidth="1"/>
    <col min="6658" max="6658" width="57.7109375" style="14" customWidth="1"/>
    <col min="6659" max="6659" width="24.28515625" style="14" bestFit="1" customWidth="1"/>
    <col min="6660" max="6660" width="12.42578125" style="14" bestFit="1" customWidth="1"/>
    <col min="6661" max="6661" width="11.5703125" style="14" bestFit="1" customWidth="1"/>
    <col min="6662" max="6662" width="8.7109375" style="14" bestFit="1" customWidth="1"/>
    <col min="6663" max="6663" width="16.42578125" style="14" bestFit="1" customWidth="1"/>
    <col min="6664" max="6664" width="17.5703125" style="14" customWidth="1"/>
    <col min="6665" max="6665" width="0" style="14" hidden="1" customWidth="1"/>
    <col min="6666" max="6912" width="11.42578125" style="14"/>
    <col min="6913" max="6913" width="31.7109375" style="14" customWidth="1"/>
    <col min="6914" max="6914" width="57.7109375" style="14" customWidth="1"/>
    <col min="6915" max="6915" width="24.28515625" style="14" bestFit="1" customWidth="1"/>
    <col min="6916" max="6916" width="12.42578125" style="14" bestFit="1" customWidth="1"/>
    <col min="6917" max="6917" width="11.5703125" style="14" bestFit="1" customWidth="1"/>
    <col min="6918" max="6918" width="8.7109375" style="14" bestFit="1" customWidth="1"/>
    <col min="6919" max="6919" width="16.42578125" style="14" bestFit="1" customWidth="1"/>
    <col min="6920" max="6920" width="17.5703125" style="14" customWidth="1"/>
    <col min="6921" max="6921" width="0" style="14" hidden="1" customWidth="1"/>
    <col min="6922" max="7168" width="11.42578125" style="14"/>
    <col min="7169" max="7169" width="31.7109375" style="14" customWidth="1"/>
    <col min="7170" max="7170" width="57.7109375" style="14" customWidth="1"/>
    <col min="7171" max="7171" width="24.28515625" style="14" bestFit="1" customWidth="1"/>
    <col min="7172" max="7172" width="12.42578125" style="14" bestFit="1" customWidth="1"/>
    <col min="7173" max="7173" width="11.5703125" style="14" bestFit="1" customWidth="1"/>
    <col min="7174" max="7174" width="8.7109375" style="14" bestFit="1" customWidth="1"/>
    <col min="7175" max="7175" width="16.42578125" style="14" bestFit="1" customWidth="1"/>
    <col min="7176" max="7176" width="17.5703125" style="14" customWidth="1"/>
    <col min="7177" max="7177" width="0" style="14" hidden="1" customWidth="1"/>
    <col min="7178" max="7424" width="11.42578125" style="14"/>
    <col min="7425" max="7425" width="31.7109375" style="14" customWidth="1"/>
    <col min="7426" max="7426" width="57.7109375" style="14" customWidth="1"/>
    <col min="7427" max="7427" width="24.28515625" style="14" bestFit="1" customWidth="1"/>
    <col min="7428" max="7428" width="12.42578125" style="14" bestFit="1" customWidth="1"/>
    <col min="7429" max="7429" width="11.5703125" style="14" bestFit="1" customWidth="1"/>
    <col min="7430" max="7430" width="8.7109375" style="14" bestFit="1" customWidth="1"/>
    <col min="7431" max="7431" width="16.42578125" style="14" bestFit="1" customWidth="1"/>
    <col min="7432" max="7432" width="17.5703125" style="14" customWidth="1"/>
    <col min="7433" max="7433" width="0" style="14" hidden="1" customWidth="1"/>
    <col min="7434" max="7680" width="11.42578125" style="14"/>
    <col min="7681" max="7681" width="31.7109375" style="14" customWidth="1"/>
    <col min="7682" max="7682" width="57.7109375" style="14" customWidth="1"/>
    <col min="7683" max="7683" width="24.28515625" style="14" bestFit="1" customWidth="1"/>
    <col min="7684" max="7684" width="12.42578125" style="14" bestFit="1" customWidth="1"/>
    <col min="7685" max="7685" width="11.5703125" style="14" bestFit="1" customWidth="1"/>
    <col min="7686" max="7686" width="8.7109375" style="14" bestFit="1" customWidth="1"/>
    <col min="7687" max="7687" width="16.42578125" style="14" bestFit="1" customWidth="1"/>
    <col min="7688" max="7688" width="17.5703125" style="14" customWidth="1"/>
    <col min="7689" max="7689" width="0" style="14" hidden="1" customWidth="1"/>
    <col min="7690" max="7936" width="11.42578125" style="14"/>
    <col min="7937" max="7937" width="31.7109375" style="14" customWidth="1"/>
    <col min="7938" max="7938" width="57.7109375" style="14" customWidth="1"/>
    <col min="7939" max="7939" width="24.28515625" style="14" bestFit="1" customWidth="1"/>
    <col min="7940" max="7940" width="12.42578125" style="14" bestFit="1" customWidth="1"/>
    <col min="7941" max="7941" width="11.5703125" style="14" bestFit="1" customWidth="1"/>
    <col min="7942" max="7942" width="8.7109375" style="14" bestFit="1" customWidth="1"/>
    <col min="7943" max="7943" width="16.42578125" style="14" bestFit="1" customWidth="1"/>
    <col min="7944" max="7944" width="17.5703125" style="14" customWidth="1"/>
    <col min="7945" max="7945" width="0" style="14" hidden="1" customWidth="1"/>
    <col min="7946" max="8192" width="11.42578125" style="14"/>
    <col min="8193" max="8193" width="31.7109375" style="14" customWidth="1"/>
    <col min="8194" max="8194" width="57.7109375" style="14" customWidth="1"/>
    <col min="8195" max="8195" width="24.28515625" style="14" bestFit="1" customWidth="1"/>
    <col min="8196" max="8196" width="12.42578125" style="14" bestFit="1" customWidth="1"/>
    <col min="8197" max="8197" width="11.5703125" style="14" bestFit="1" customWidth="1"/>
    <col min="8198" max="8198" width="8.7109375" style="14" bestFit="1" customWidth="1"/>
    <col min="8199" max="8199" width="16.42578125" style="14" bestFit="1" customWidth="1"/>
    <col min="8200" max="8200" width="17.5703125" style="14" customWidth="1"/>
    <col min="8201" max="8201" width="0" style="14" hidden="1" customWidth="1"/>
    <col min="8202" max="8448" width="11.42578125" style="14"/>
    <col min="8449" max="8449" width="31.7109375" style="14" customWidth="1"/>
    <col min="8450" max="8450" width="57.7109375" style="14" customWidth="1"/>
    <col min="8451" max="8451" width="24.28515625" style="14" bestFit="1" customWidth="1"/>
    <col min="8452" max="8452" width="12.42578125" style="14" bestFit="1" customWidth="1"/>
    <col min="8453" max="8453" width="11.5703125" style="14" bestFit="1" customWidth="1"/>
    <col min="8454" max="8454" width="8.7109375" style="14" bestFit="1" customWidth="1"/>
    <col min="8455" max="8455" width="16.42578125" style="14" bestFit="1" customWidth="1"/>
    <col min="8456" max="8456" width="17.5703125" style="14" customWidth="1"/>
    <col min="8457" max="8457" width="0" style="14" hidden="1" customWidth="1"/>
    <col min="8458" max="8704" width="11.42578125" style="14"/>
    <col min="8705" max="8705" width="31.7109375" style="14" customWidth="1"/>
    <col min="8706" max="8706" width="57.7109375" style="14" customWidth="1"/>
    <col min="8707" max="8707" width="24.28515625" style="14" bestFit="1" customWidth="1"/>
    <col min="8708" max="8708" width="12.42578125" style="14" bestFit="1" customWidth="1"/>
    <col min="8709" max="8709" width="11.5703125" style="14" bestFit="1" customWidth="1"/>
    <col min="8710" max="8710" width="8.7109375" style="14" bestFit="1" customWidth="1"/>
    <col min="8711" max="8711" width="16.42578125" style="14" bestFit="1" customWidth="1"/>
    <col min="8712" max="8712" width="17.5703125" style="14" customWidth="1"/>
    <col min="8713" max="8713" width="0" style="14" hidden="1" customWidth="1"/>
    <col min="8714" max="8960" width="11.42578125" style="14"/>
    <col min="8961" max="8961" width="31.7109375" style="14" customWidth="1"/>
    <col min="8962" max="8962" width="57.7109375" style="14" customWidth="1"/>
    <col min="8963" max="8963" width="24.28515625" style="14" bestFit="1" customWidth="1"/>
    <col min="8964" max="8964" width="12.42578125" style="14" bestFit="1" customWidth="1"/>
    <col min="8965" max="8965" width="11.5703125" style="14" bestFit="1" customWidth="1"/>
    <col min="8966" max="8966" width="8.7109375" style="14" bestFit="1" customWidth="1"/>
    <col min="8967" max="8967" width="16.42578125" style="14" bestFit="1" customWidth="1"/>
    <col min="8968" max="8968" width="17.5703125" style="14" customWidth="1"/>
    <col min="8969" max="8969" width="0" style="14" hidden="1" customWidth="1"/>
    <col min="8970" max="9216" width="11.42578125" style="14"/>
    <col min="9217" max="9217" width="31.7109375" style="14" customWidth="1"/>
    <col min="9218" max="9218" width="57.7109375" style="14" customWidth="1"/>
    <col min="9219" max="9219" width="24.28515625" style="14" bestFit="1" customWidth="1"/>
    <col min="9220" max="9220" width="12.42578125" style="14" bestFit="1" customWidth="1"/>
    <col min="9221" max="9221" width="11.5703125" style="14" bestFit="1" customWidth="1"/>
    <col min="9222" max="9222" width="8.7109375" style="14" bestFit="1" customWidth="1"/>
    <col min="9223" max="9223" width="16.42578125" style="14" bestFit="1" customWidth="1"/>
    <col min="9224" max="9224" width="17.5703125" style="14" customWidth="1"/>
    <col min="9225" max="9225" width="0" style="14" hidden="1" customWidth="1"/>
    <col min="9226" max="9472" width="11.42578125" style="14"/>
    <col min="9473" max="9473" width="31.7109375" style="14" customWidth="1"/>
    <col min="9474" max="9474" width="57.7109375" style="14" customWidth="1"/>
    <col min="9475" max="9475" width="24.28515625" style="14" bestFit="1" customWidth="1"/>
    <col min="9476" max="9476" width="12.42578125" style="14" bestFit="1" customWidth="1"/>
    <col min="9477" max="9477" width="11.5703125" style="14" bestFit="1" customWidth="1"/>
    <col min="9478" max="9478" width="8.7109375" style="14" bestFit="1" customWidth="1"/>
    <col min="9479" max="9479" width="16.42578125" style="14" bestFit="1" customWidth="1"/>
    <col min="9480" max="9480" width="17.5703125" style="14" customWidth="1"/>
    <col min="9481" max="9481" width="0" style="14" hidden="1" customWidth="1"/>
    <col min="9482" max="9728" width="11.42578125" style="14"/>
    <col min="9729" max="9729" width="31.7109375" style="14" customWidth="1"/>
    <col min="9730" max="9730" width="57.7109375" style="14" customWidth="1"/>
    <col min="9731" max="9731" width="24.28515625" style="14" bestFit="1" customWidth="1"/>
    <col min="9732" max="9732" width="12.42578125" style="14" bestFit="1" customWidth="1"/>
    <col min="9733" max="9733" width="11.5703125" style="14" bestFit="1" customWidth="1"/>
    <col min="9734" max="9734" width="8.7109375" style="14" bestFit="1" customWidth="1"/>
    <col min="9735" max="9735" width="16.42578125" style="14" bestFit="1" customWidth="1"/>
    <col min="9736" max="9736" width="17.5703125" style="14" customWidth="1"/>
    <col min="9737" max="9737" width="0" style="14" hidden="1" customWidth="1"/>
    <col min="9738" max="9984" width="11.42578125" style="14"/>
    <col min="9985" max="9985" width="31.7109375" style="14" customWidth="1"/>
    <col min="9986" max="9986" width="57.7109375" style="14" customWidth="1"/>
    <col min="9987" max="9987" width="24.28515625" style="14" bestFit="1" customWidth="1"/>
    <col min="9988" max="9988" width="12.42578125" style="14" bestFit="1" customWidth="1"/>
    <col min="9989" max="9989" width="11.5703125" style="14" bestFit="1" customWidth="1"/>
    <col min="9990" max="9990" width="8.7109375" style="14" bestFit="1" customWidth="1"/>
    <col min="9991" max="9991" width="16.42578125" style="14" bestFit="1" customWidth="1"/>
    <col min="9992" max="9992" width="17.5703125" style="14" customWidth="1"/>
    <col min="9993" max="9993" width="0" style="14" hidden="1" customWidth="1"/>
    <col min="9994" max="10240" width="11.42578125" style="14"/>
    <col min="10241" max="10241" width="31.7109375" style="14" customWidth="1"/>
    <col min="10242" max="10242" width="57.7109375" style="14" customWidth="1"/>
    <col min="10243" max="10243" width="24.28515625" style="14" bestFit="1" customWidth="1"/>
    <col min="10244" max="10244" width="12.42578125" style="14" bestFit="1" customWidth="1"/>
    <col min="10245" max="10245" width="11.5703125" style="14" bestFit="1" customWidth="1"/>
    <col min="10246" max="10246" width="8.7109375" style="14" bestFit="1" customWidth="1"/>
    <col min="10247" max="10247" width="16.42578125" style="14" bestFit="1" customWidth="1"/>
    <col min="10248" max="10248" width="17.5703125" style="14" customWidth="1"/>
    <col min="10249" max="10249" width="0" style="14" hidden="1" customWidth="1"/>
    <col min="10250" max="10496" width="11.42578125" style="14"/>
    <col min="10497" max="10497" width="31.7109375" style="14" customWidth="1"/>
    <col min="10498" max="10498" width="57.7109375" style="14" customWidth="1"/>
    <col min="10499" max="10499" width="24.28515625" style="14" bestFit="1" customWidth="1"/>
    <col min="10500" max="10500" width="12.42578125" style="14" bestFit="1" customWidth="1"/>
    <col min="10501" max="10501" width="11.5703125" style="14" bestFit="1" customWidth="1"/>
    <col min="10502" max="10502" width="8.7109375" style="14" bestFit="1" customWidth="1"/>
    <col min="10503" max="10503" width="16.42578125" style="14" bestFit="1" customWidth="1"/>
    <col min="10504" max="10504" width="17.5703125" style="14" customWidth="1"/>
    <col min="10505" max="10505" width="0" style="14" hidden="1" customWidth="1"/>
    <col min="10506" max="10752" width="11.42578125" style="14"/>
    <col min="10753" max="10753" width="31.7109375" style="14" customWidth="1"/>
    <col min="10754" max="10754" width="57.7109375" style="14" customWidth="1"/>
    <col min="10755" max="10755" width="24.28515625" style="14" bestFit="1" customWidth="1"/>
    <col min="10756" max="10756" width="12.42578125" style="14" bestFit="1" customWidth="1"/>
    <col min="10757" max="10757" width="11.5703125" style="14" bestFit="1" customWidth="1"/>
    <col min="10758" max="10758" width="8.7109375" style="14" bestFit="1" customWidth="1"/>
    <col min="10759" max="10759" width="16.42578125" style="14" bestFit="1" customWidth="1"/>
    <col min="10760" max="10760" width="17.5703125" style="14" customWidth="1"/>
    <col min="10761" max="10761" width="0" style="14" hidden="1" customWidth="1"/>
    <col min="10762" max="11008" width="11.42578125" style="14"/>
    <col min="11009" max="11009" width="31.7109375" style="14" customWidth="1"/>
    <col min="11010" max="11010" width="57.7109375" style="14" customWidth="1"/>
    <col min="11011" max="11011" width="24.28515625" style="14" bestFit="1" customWidth="1"/>
    <col min="11012" max="11012" width="12.42578125" style="14" bestFit="1" customWidth="1"/>
    <col min="11013" max="11013" width="11.5703125" style="14" bestFit="1" customWidth="1"/>
    <col min="11014" max="11014" width="8.7109375" style="14" bestFit="1" customWidth="1"/>
    <col min="11015" max="11015" width="16.42578125" style="14" bestFit="1" customWidth="1"/>
    <col min="11016" max="11016" width="17.5703125" style="14" customWidth="1"/>
    <col min="11017" max="11017" width="0" style="14" hidden="1" customWidth="1"/>
    <col min="11018" max="11264" width="11.42578125" style="14"/>
    <col min="11265" max="11265" width="31.7109375" style="14" customWidth="1"/>
    <col min="11266" max="11266" width="57.7109375" style="14" customWidth="1"/>
    <col min="11267" max="11267" width="24.28515625" style="14" bestFit="1" customWidth="1"/>
    <col min="11268" max="11268" width="12.42578125" style="14" bestFit="1" customWidth="1"/>
    <col min="11269" max="11269" width="11.5703125" style="14" bestFit="1" customWidth="1"/>
    <col min="11270" max="11270" width="8.7109375" style="14" bestFit="1" customWidth="1"/>
    <col min="11271" max="11271" width="16.42578125" style="14" bestFit="1" customWidth="1"/>
    <col min="11272" max="11272" width="17.5703125" style="14" customWidth="1"/>
    <col min="11273" max="11273" width="0" style="14" hidden="1" customWidth="1"/>
    <col min="11274" max="11520" width="11.42578125" style="14"/>
    <col min="11521" max="11521" width="31.7109375" style="14" customWidth="1"/>
    <col min="11522" max="11522" width="57.7109375" style="14" customWidth="1"/>
    <col min="11523" max="11523" width="24.28515625" style="14" bestFit="1" customWidth="1"/>
    <col min="11524" max="11524" width="12.42578125" style="14" bestFit="1" customWidth="1"/>
    <col min="11525" max="11525" width="11.5703125" style="14" bestFit="1" customWidth="1"/>
    <col min="11526" max="11526" width="8.7109375" style="14" bestFit="1" customWidth="1"/>
    <col min="11527" max="11527" width="16.42578125" style="14" bestFit="1" customWidth="1"/>
    <col min="11528" max="11528" width="17.5703125" style="14" customWidth="1"/>
    <col min="11529" max="11529" width="0" style="14" hidden="1" customWidth="1"/>
    <col min="11530" max="11776" width="11.42578125" style="14"/>
    <col min="11777" max="11777" width="31.7109375" style="14" customWidth="1"/>
    <col min="11778" max="11778" width="57.7109375" style="14" customWidth="1"/>
    <col min="11779" max="11779" width="24.28515625" style="14" bestFit="1" customWidth="1"/>
    <col min="11780" max="11780" width="12.42578125" style="14" bestFit="1" customWidth="1"/>
    <col min="11781" max="11781" width="11.5703125" style="14" bestFit="1" customWidth="1"/>
    <col min="11782" max="11782" width="8.7109375" style="14" bestFit="1" customWidth="1"/>
    <col min="11783" max="11783" width="16.42578125" style="14" bestFit="1" customWidth="1"/>
    <col min="11784" max="11784" width="17.5703125" style="14" customWidth="1"/>
    <col min="11785" max="11785" width="0" style="14" hidden="1" customWidth="1"/>
    <col min="11786" max="12032" width="11.42578125" style="14"/>
    <col min="12033" max="12033" width="31.7109375" style="14" customWidth="1"/>
    <col min="12034" max="12034" width="57.7109375" style="14" customWidth="1"/>
    <col min="12035" max="12035" width="24.28515625" style="14" bestFit="1" customWidth="1"/>
    <col min="12036" max="12036" width="12.42578125" style="14" bestFit="1" customWidth="1"/>
    <col min="12037" max="12037" width="11.5703125" style="14" bestFit="1" customWidth="1"/>
    <col min="12038" max="12038" width="8.7109375" style="14" bestFit="1" customWidth="1"/>
    <col min="12039" max="12039" width="16.42578125" style="14" bestFit="1" customWidth="1"/>
    <col min="12040" max="12040" width="17.5703125" style="14" customWidth="1"/>
    <col min="12041" max="12041" width="0" style="14" hidden="1" customWidth="1"/>
    <col min="12042" max="12288" width="11.42578125" style="14"/>
    <col min="12289" max="12289" width="31.7109375" style="14" customWidth="1"/>
    <col min="12290" max="12290" width="57.7109375" style="14" customWidth="1"/>
    <col min="12291" max="12291" width="24.28515625" style="14" bestFit="1" customWidth="1"/>
    <col min="12292" max="12292" width="12.42578125" style="14" bestFit="1" customWidth="1"/>
    <col min="12293" max="12293" width="11.5703125" style="14" bestFit="1" customWidth="1"/>
    <col min="12294" max="12294" width="8.7109375" style="14" bestFit="1" customWidth="1"/>
    <col min="12295" max="12295" width="16.42578125" style="14" bestFit="1" customWidth="1"/>
    <col min="12296" max="12296" width="17.5703125" style="14" customWidth="1"/>
    <col min="12297" max="12297" width="0" style="14" hidden="1" customWidth="1"/>
    <col min="12298" max="12544" width="11.42578125" style="14"/>
    <col min="12545" max="12545" width="31.7109375" style="14" customWidth="1"/>
    <col min="12546" max="12546" width="57.7109375" style="14" customWidth="1"/>
    <col min="12547" max="12547" width="24.28515625" style="14" bestFit="1" customWidth="1"/>
    <col min="12548" max="12548" width="12.42578125" style="14" bestFit="1" customWidth="1"/>
    <col min="12549" max="12549" width="11.5703125" style="14" bestFit="1" customWidth="1"/>
    <col min="12550" max="12550" width="8.7109375" style="14" bestFit="1" customWidth="1"/>
    <col min="12551" max="12551" width="16.42578125" style="14" bestFit="1" customWidth="1"/>
    <col min="12552" max="12552" width="17.5703125" style="14" customWidth="1"/>
    <col min="12553" max="12553" width="0" style="14" hidden="1" customWidth="1"/>
    <col min="12554" max="12800" width="11.42578125" style="14"/>
    <col min="12801" max="12801" width="31.7109375" style="14" customWidth="1"/>
    <col min="12802" max="12802" width="57.7109375" style="14" customWidth="1"/>
    <col min="12803" max="12803" width="24.28515625" style="14" bestFit="1" customWidth="1"/>
    <col min="12804" max="12804" width="12.42578125" style="14" bestFit="1" customWidth="1"/>
    <col min="12805" max="12805" width="11.5703125" style="14" bestFit="1" customWidth="1"/>
    <col min="12806" max="12806" width="8.7109375" style="14" bestFit="1" customWidth="1"/>
    <col min="12807" max="12807" width="16.42578125" style="14" bestFit="1" customWidth="1"/>
    <col min="12808" max="12808" width="17.5703125" style="14" customWidth="1"/>
    <col min="12809" max="12809" width="0" style="14" hidden="1" customWidth="1"/>
    <col min="12810" max="13056" width="11.42578125" style="14"/>
    <col min="13057" max="13057" width="31.7109375" style="14" customWidth="1"/>
    <col min="13058" max="13058" width="57.7109375" style="14" customWidth="1"/>
    <col min="13059" max="13059" width="24.28515625" style="14" bestFit="1" customWidth="1"/>
    <col min="13060" max="13060" width="12.42578125" style="14" bestFit="1" customWidth="1"/>
    <col min="13061" max="13061" width="11.5703125" style="14" bestFit="1" customWidth="1"/>
    <col min="13062" max="13062" width="8.7109375" style="14" bestFit="1" customWidth="1"/>
    <col min="13063" max="13063" width="16.42578125" style="14" bestFit="1" customWidth="1"/>
    <col min="13064" max="13064" width="17.5703125" style="14" customWidth="1"/>
    <col min="13065" max="13065" width="0" style="14" hidden="1" customWidth="1"/>
    <col min="13066" max="13312" width="11.42578125" style="14"/>
    <col min="13313" max="13313" width="31.7109375" style="14" customWidth="1"/>
    <col min="13314" max="13314" width="57.7109375" style="14" customWidth="1"/>
    <col min="13315" max="13315" width="24.28515625" style="14" bestFit="1" customWidth="1"/>
    <col min="13316" max="13316" width="12.42578125" style="14" bestFit="1" customWidth="1"/>
    <col min="13317" max="13317" width="11.5703125" style="14" bestFit="1" customWidth="1"/>
    <col min="13318" max="13318" width="8.7109375" style="14" bestFit="1" customWidth="1"/>
    <col min="13319" max="13319" width="16.42578125" style="14" bestFit="1" customWidth="1"/>
    <col min="13320" max="13320" width="17.5703125" style="14" customWidth="1"/>
    <col min="13321" max="13321" width="0" style="14" hidden="1" customWidth="1"/>
    <col min="13322" max="13568" width="11.42578125" style="14"/>
    <col min="13569" max="13569" width="31.7109375" style="14" customWidth="1"/>
    <col min="13570" max="13570" width="57.7109375" style="14" customWidth="1"/>
    <col min="13571" max="13571" width="24.28515625" style="14" bestFit="1" customWidth="1"/>
    <col min="13572" max="13572" width="12.42578125" style="14" bestFit="1" customWidth="1"/>
    <col min="13573" max="13573" width="11.5703125" style="14" bestFit="1" customWidth="1"/>
    <col min="13574" max="13574" width="8.7109375" style="14" bestFit="1" customWidth="1"/>
    <col min="13575" max="13575" width="16.42578125" style="14" bestFit="1" customWidth="1"/>
    <col min="13576" max="13576" width="17.5703125" style="14" customWidth="1"/>
    <col min="13577" max="13577" width="0" style="14" hidden="1" customWidth="1"/>
    <col min="13578" max="13824" width="11.42578125" style="14"/>
    <col min="13825" max="13825" width="31.7109375" style="14" customWidth="1"/>
    <col min="13826" max="13826" width="57.7109375" style="14" customWidth="1"/>
    <col min="13827" max="13827" width="24.28515625" style="14" bestFit="1" customWidth="1"/>
    <col min="13828" max="13828" width="12.42578125" style="14" bestFit="1" customWidth="1"/>
    <col min="13829" max="13829" width="11.5703125" style="14" bestFit="1" customWidth="1"/>
    <col min="13830" max="13830" width="8.7109375" style="14" bestFit="1" customWidth="1"/>
    <col min="13831" max="13831" width="16.42578125" style="14" bestFit="1" customWidth="1"/>
    <col min="13832" max="13832" width="17.5703125" style="14" customWidth="1"/>
    <col min="13833" max="13833" width="0" style="14" hidden="1" customWidth="1"/>
    <col min="13834" max="14080" width="11.42578125" style="14"/>
    <col min="14081" max="14081" width="31.7109375" style="14" customWidth="1"/>
    <col min="14082" max="14082" width="57.7109375" style="14" customWidth="1"/>
    <col min="14083" max="14083" width="24.28515625" style="14" bestFit="1" customWidth="1"/>
    <col min="14084" max="14084" width="12.42578125" style="14" bestFit="1" customWidth="1"/>
    <col min="14085" max="14085" width="11.5703125" style="14" bestFit="1" customWidth="1"/>
    <col min="14086" max="14086" width="8.7109375" style="14" bestFit="1" customWidth="1"/>
    <col min="14087" max="14087" width="16.42578125" style="14" bestFit="1" customWidth="1"/>
    <col min="14088" max="14088" width="17.5703125" style="14" customWidth="1"/>
    <col min="14089" max="14089" width="0" style="14" hidden="1" customWidth="1"/>
    <col min="14090" max="14336" width="11.42578125" style="14"/>
    <col min="14337" max="14337" width="31.7109375" style="14" customWidth="1"/>
    <col min="14338" max="14338" width="57.7109375" style="14" customWidth="1"/>
    <col min="14339" max="14339" width="24.28515625" style="14" bestFit="1" customWidth="1"/>
    <col min="14340" max="14340" width="12.42578125" style="14" bestFit="1" customWidth="1"/>
    <col min="14341" max="14341" width="11.5703125" style="14" bestFit="1" customWidth="1"/>
    <col min="14342" max="14342" width="8.7109375" style="14" bestFit="1" customWidth="1"/>
    <col min="14343" max="14343" width="16.42578125" style="14" bestFit="1" customWidth="1"/>
    <col min="14344" max="14344" width="17.5703125" style="14" customWidth="1"/>
    <col min="14345" max="14345" width="0" style="14" hidden="1" customWidth="1"/>
    <col min="14346" max="14592" width="11.42578125" style="14"/>
    <col min="14593" max="14593" width="31.7109375" style="14" customWidth="1"/>
    <col min="14594" max="14594" width="57.7109375" style="14" customWidth="1"/>
    <col min="14595" max="14595" width="24.28515625" style="14" bestFit="1" customWidth="1"/>
    <col min="14596" max="14596" width="12.42578125" style="14" bestFit="1" customWidth="1"/>
    <col min="14597" max="14597" width="11.5703125" style="14" bestFit="1" customWidth="1"/>
    <col min="14598" max="14598" width="8.7109375" style="14" bestFit="1" customWidth="1"/>
    <col min="14599" max="14599" width="16.42578125" style="14" bestFit="1" customWidth="1"/>
    <col min="14600" max="14600" width="17.5703125" style="14" customWidth="1"/>
    <col min="14601" max="14601" width="0" style="14" hidden="1" customWidth="1"/>
    <col min="14602" max="14848" width="11.42578125" style="14"/>
    <col min="14849" max="14849" width="31.7109375" style="14" customWidth="1"/>
    <col min="14850" max="14850" width="57.7109375" style="14" customWidth="1"/>
    <col min="14851" max="14851" width="24.28515625" style="14" bestFit="1" customWidth="1"/>
    <col min="14852" max="14852" width="12.42578125" style="14" bestFit="1" customWidth="1"/>
    <col min="14853" max="14853" width="11.5703125" style="14" bestFit="1" customWidth="1"/>
    <col min="14854" max="14854" width="8.7109375" style="14" bestFit="1" customWidth="1"/>
    <col min="14855" max="14855" width="16.42578125" style="14" bestFit="1" customWidth="1"/>
    <col min="14856" max="14856" width="17.5703125" style="14" customWidth="1"/>
    <col min="14857" max="14857" width="0" style="14" hidden="1" customWidth="1"/>
    <col min="14858" max="15104" width="11.42578125" style="14"/>
    <col min="15105" max="15105" width="31.7109375" style="14" customWidth="1"/>
    <col min="15106" max="15106" width="57.7109375" style="14" customWidth="1"/>
    <col min="15107" max="15107" width="24.28515625" style="14" bestFit="1" customWidth="1"/>
    <col min="15108" max="15108" width="12.42578125" style="14" bestFit="1" customWidth="1"/>
    <col min="15109" max="15109" width="11.5703125" style="14" bestFit="1" customWidth="1"/>
    <col min="15110" max="15110" width="8.7109375" style="14" bestFit="1" customWidth="1"/>
    <col min="15111" max="15111" width="16.42578125" style="14" bestFit="1" customWidth="1"/>
    <col min="15112" max="15112" width="17.5703125" style="14" customWidth="1"/>
    <col min="15113" max="15113" width="0" style="14" hidden="1" customWidth="1"/>
    <col min="15114" max="15360" width="11.42578125" style="14"/>
    <col min="15361" max="15361" width="31.7109375" style="14" customWidth="1"/>
    <col min="15362" max="15362" width="57.7109375" style="14" customWidth="1"/>
    <col min="15363" max="15363" width="24.28515625" style="14" bestFit="1" customWidth="1"/>
    <col min="15364" max="15364" width="12.42578125" style="14" bestFit="1" customWidth="1"/>
    <col min="15365" max="15365" width="11.5703125" style="14" bestFit="1" customWidth="1"/>
    <col min="15366" max="15366" width="8.7109375" style="14" bestFit="1" customWidth="1"/>
    <col min="15367" max="15367" width="16.42578125" style="14" bestFit="1" customWidth="1"/>
    <col min="15368" max="15368" width="17.5703125" style="14" customWidth="1"/>
    <col min="15369" max="15369" width="0" style="14" hidden="1" customWidth="1"/>
    <col min="15370" max="15616" width="11.42578125" style="14"/>
    <col min="15617" max="15617" width="31.7109375" style="14" customWidth="1"/>
    <col min="15618" max="15618" width="57.7109375" style="14" customWidth="1"/>
    <col min="15619" max="15619" width="24.28515625" style="14" bestFit="1" customWidth="1"/>
    <col min="15620" max="15620" width="12.42578125" style="14" bestFit="1" customWidth="1"/>
    <col min="15621" max="15621" width="11.5703125" style="14" bestFit="1" customWidth="1"/>
    <col min="15622" max="15622" width="8.7109375" style="14" bestFit="1" customWidth="1"/>
    <col min="15623" max="15623" width="16.42578125" style="14" bestFit="1" customWidth="1"/>
    <col min="15624" max="15624" width="17.5703125" style="14" customWidth="1"/>
    <col min="15625" max="15625" width="0" style="14" hidden="1" customWidth="1"/>
    <col min="15626" max="15872" width="11.42578125" style="14"/>
    <col min="15873" max="15873" width="31.7109375" style="14" customWidth="1"/>
    <col min="15874" max="15874" width="57.7109375" style="14" customWidth="1"/>
    <col min="15875" max="15875" width="24.28515625" style="14" bestFit="1" customWidth="1"/>
    <col min="15876" max="15876" width="12.42578125" style="14" bestFit="1" customWidth="1"/>
    <col min="15877" max="15877" width="11.5703125" style="14" bestFit="1" customWidth="1"/>
    <col min="15878" max="15878" width="8.7109375" style="14" bestFit="1" customWidth="1"/>
    <col min="15879" max="15879" width="16.42578125" style="14" bestFit="1" customWidth="1"/>
    <col min="15880" max="15880" width="17.5703125" style="14" customWidth="1"/>
    <col min="15881" max="15881" width="0" style="14" hidden="1" customWidth="1"/>
    <col min="15882" max="16128" width="11.42578125" style="14"/>
    <col min="16129" max="16129" width="31.7109375" style="14" customWidth="1"/>
    <col min="16130" max="16130" width="57.7109375" style="14" customWidth="1"/>
    <col min="16131" max="16131" width="24.28515625" style="14" bestFit="1" customWidth="1"/>
    <col min="16132" max="16132" width="12.42578125" style="14" bestFit="1" customWidth="1"/>
    <col min="16133" max="16133" width="11.5703125" style="14" bestFit="1" customWidth="1"/>
    <col min="16134" max="16134" width="8.7109375" style="14" bestFit="1" customWidth="1"/>
    <col min="16135" max="16135" width="16.42578125" style="14" bestFit="1" customWidth="1"/>
    <col min="16136" max="16136" width="17.5703125" style="14" customWidth="1"/>
    <col min="16137" max="16137" width="0" style="14" hidden="1" customWidth="1"/>
    <col min="16138" max="16384" width="11.42578125" style="14"/>
  </cols>
  <sheetData>
    <row r="1" spans="1:14" s="2" customFormat="1" ht="14.25" customHeight="1" x14ac:dyDescent="0.25">
      <c r="A1" s="285" t="s">
        <v>0</v>
      </c>
      <c r="B1" s="330" t="s">
        <v>1050</v>
      </c>
      <c r="C1" s="330"/>
      <c r="D1" s="330"/>
      <c r="E1" s="330"/>
      <c r="F1" s="330"/>
      <c r="G1" s="330"/>
      <c r="H1" s="331" t="s">
        <v>2</v>
      </c>
    </row>
    <row r="2" spans="1:14" s="2" customFormat="1" ht="14.25" customHeight="1" x14ac:dyDescent="0.25">
      <c r="A2" s="281" t="s">
        <v>3</v>
      </c>
      <c r="B2" s="330"/>
      <c r="C2" s="330"/>
      <c r="D2" s="330"/>
      <c r="E2" s="330"/>
      <c r="F2" s="330"/>
      <c r="G2" s="330"/>
      <c r="H2" s="332"/>
    </row>
    <row r="3" spans="1:14" s="2" customFormat="1" ht="14.25" customHeight="1" x14ac:dyDescent="0.25">
      <c r="A3" s="281" t="s">
        <v>4</v>
      </c>
      <c r="B3" s="330" t="s">
        <v>5</v>
      </c>
      <c r="C3" s="330"/>
      <c r="D3" s="330"/>
      <c r="E3" s="330"/>
      <c r="F3" s="330"/>
      <c r="G3" s="330"/>
      <c r="H3" s="332"/>
    </row>
    <row r="4" spans="1:14" s="2" customFormat="1" ht="14.25" customHeight="1" x14ac:dyDescent="0.25">
      <c r="A4" s="281" t="s">
        <v>6</v>
      </c>
      <c r="B4" s="330"/>
      <c r="C4" s="330"/>
      <c r="D4" s="330"/>
      <c r="E4" s="330"/>
      <c r="F4" s="330"/>
      <c r="G4" s="330"/>
      <c r="H4" s="333"/>
    </row>
    <row r="5" spans="1:14" s="2" customFormat="1" ht="12" x14ac:dyDescent="0.25">
      <c r="A5" s="310" t="s">
        <v>1051</v>
      </c>
      <c r="B5" s="310"/>
      <c r="C5" s="310"/>
      <c r="D5" s="310"/>
      <c r="E5" s="310"/>
      <c r="F5" s="310"/>
      <c r="G5" s="310"/>
      <c r="H5" s="310"/>
    </row>
    <row r="6" spans="1:14" s="2" customFormat="1" ht="12" x14ac:dyDescent="0.25">
      <c r="A6" s="310" t="s">
        <v>1052</v>
      </c>
      <c r="B6" s="310"/>
      <c r="C6" s="310"/>
      <c r="D6" s="310"/>
      <c r="E6" s="310"/>
      <c r="F6" s="310"/>
      <c r="G6" s="310"/>
      <c r="H6" s="310"/>
    </row>
    <row r="7" spans="1:14" s="2" customFormat="1" ht="12" x14ac:dyDescent="0.25">
      <c r="A7" s="337" t="s">
        <v>1053</v>
      </c>
      <c r="B7" s="337"/>
      <c r="C7" s="337"/>
      <c r="D7" s="337"/>
      <c r="E7" s="337"/>
      <c r="F7" s="337"/>
      <c r="G7" s="335" t="s">
        <v>56</v>
      </c>
      <c r="H7" s="336"/>
    </row>
    <row r="8" spans="1:14" s="2" customFormat="1" ht="49.5" customHeight="1" x14ac:dyDescent="0.25">
      <c r="A8" s="346" t="s">
        <v>1054</v>
      </c>
      <c r="B8" s="346"/>
      <c r="C8" s="346"/>
      <c r="D8" s="346"/>
      <c r="E8" s="311" t="s">
        <v>1055</v>
      </c>
      <c r="F8" s="312"/>
      <c r="G8" s="312"/>
      <c r="H8" s="313"/>
    </row>
    <row r="9" spans="1:14" s="2" customFormat="1" ht="12" x14ac:dyDescent="0.25">
      <c r="A9" s="314" t="s">
        <v>1056</v>
      </c>
      <c r="B9" s="338"/>
      <c r="C9" s="339"/>
      <c r="D9" s="323" t="s">
        <v>14</v>
      </c>
      <c r="E9" s="324"/>
      <c r="F9" s="324"/>
      <c r="G9" s="324"/>
      <c r="H9" s="325"/>
    </row>
    <row r="10" spans="1:14" s="2" customFormat="1" ht="12" x14ac:dyDescent="0.25">
      <c r="A10" s="340"/>
      <c r="B10" s="341"/>
      <c r="C10" s="342"/>
      <c r="D10" s="280" t="s">
        <v>15</v>
      </c>
      <c r="E10" s="280" t="s">
        <v>16</v>
      </c>
      <c r="F10" s="280" t="s">
        <v>17</v>
      </c>
      <c r="G10" s="280" t="s">
        <v>18</v>
      </c>
      <c r="H10" s="280" t="s">
        <v>19</v>
      </c>
    </row>
    <row r="11" spans="1:14" s="2" customFormat="1" ht="37.5" customHeight="1" x14ac:dyDescent="0.25">
      <c r="A11" s="343"/>
      <c r="B11" s="344"/>
      <c r="C11" s="345"/>
      <c r="D11" s="672"/>
      <c r="E11" s="673">
        <v>0.54269999999999996</v>
      </c>
      <c r="F11" s="672"/>
      <c r="G11" s="673">
        <v>0.8</v>
      </c>
      <c r="H11" s="674">
        <v>0.8</v>
      </c>
      <c r="J11" s="326"/>
      <c r="K11" s="326"/>
      <c r="L11" s="326"/>
      <c r="M11" s="326"/>
      <c r="N11" s="326"/>
    </row>
    <row r="12" spans="1:14" s="2" customFormat="1" ht="12" x14ac:dyDescent="0.25">
      <c r="A12" s="311" t="s">
        <v>1057</v>
      </c>
      <c r="B12" s="313"/>
      <c r="C12" s="311" t="s">
        <v>1058</v>
      </c>
      <c r="D12" s="312"/>
      <c r="E12" s="313"/>
      <c r="F12" s="327" t="s">
        <v>1059</v>
      </c>
      <c r="G12" s="328"/>
      <c r="H12" s="329"/>
    </row>
    <row r="13" spans="1:14" s="8" customFormat="1" ht="21" customHeight="1" x14ac:dyDescent="0.25">
      <c r="A13" s="280" t="s">
        <v>26</v>
      </c>
      <c r="B13" s="282" t="s">
        <v>27</v>
      </c>
      <c r="C13" s="280" t="s">
        <v>28</v>
      </c>
      <c r="D13" s="280" t="s">
        <v>29</v>
      </c>
      <c r="E13" s="280" t="s">
        <v>30</v>
      </c>
      <c r="F13" s="280" t="s">
        <v>31</v>
      </c>
      <c r="G13" s="280" t="s">
        <v>32</v>
      </c>
      <c r="H13" s="280" t="s">
        <v>33</v>
      </c>
    </row>
    <row r="14" spans="1:14" s="8" customFormat="1" ht="15.75" x14ac:dyDescent="0.25">
      <c r="A14" s="675" t="s">
        <v>1060</v>
      </c>
      <c r="B14" s="676"/>
      <c r="C14" s="676"/>
      <c r="D14" s="676"/>
      <c r="E14" s="676"/>
      <c r="F14" s="676"/>
      <c r="G14" s="676"/>
      <c r="H14" s="677"/>
    </row>
    <row r="15" spans="1:14" s="8" customFormat="1" ht="51" x14ac:dyDescent="0.25">
      <c r="A15" s="678" t="s">
        <v>1061</v>
      </c>
      <c r="B15" s="679" t="s">
        <v>1062</v>
      </c>
      <c r="C15" s="680" t="s">
        <v>1063</v>
      </c>
      <c r="D15" s="681">
        <v>43845</v>
      </c>
      <c r="E15" s="681">
        <v>43889</v>
      </c>
      <c r="F15" s="680">
        <v>1</v>
      </c>
      <c r="G15" s="682">
        <v>54701047</v>
      </c>
      <c r="H15" s="683"/>
    </row>
    <row r="16" spans="1:14" s="8" customFormat="1" ht="51" x14ac:dyDescent="0.25">
      <c r="A16" s="678" t="s">
        <v>1064</v>
      </c>
      <c r="B16" s="679" t="s">
        <v>1065</v>
      </c>
      <c r="C16" s="680" t="s">
        <v>1063</v>
      </c>
      <c r="D16" s="681">
        <v>43889</v>
      </c>
      <c r="E16" s="681">
        <v>43921</v>
      </c>
      <c r="F16" s="680">
        <v>1</v>
      </c>
      <c r="G16" s="682">
        <v>22157462</v>
      </c>
      <c r="H16" s="683"/>
    </row>
    <row r="17" spans="1:9" s="2" customFormat="1" ht="38.25" x14ac:dyDescent="0.25">
      <c r="A17" s="678" t="s">
        <v>1066</v>
      </c>
      <c r="B17" s="679" t="s">
        <v>1067</v>
      </c>
      <c r="C17" s="680" t="s">
        <v>1063</v>
      </c>
      <c r="D17" s="681">
        <v>43921</v>
      </c>
      <c r="E17" s="681">
        <v>43966</v>
      </c>
      <c r="F17" s="680">
        <v>1</v>
      </c>
      <c r="G17" s="680" t="s">
        <v>1068</v>
      </c>
      <c r="H17" s="683"/>
    </row>
    <row r="18" spans="1:9" s="2" customFormat="1" ht="63.75" x14ac:dyDescent="0.25">
      <c r="A18" s="678" t="s">
        <v>1069</v>
      </c>
      <c r="B18" s="679" t="s">
        <v>1070</v>
      </c>
      <c r="C18" s="680" t="s">
        <v>1063</v>
      </c>
      <c r="D18" s="681">
        <v>43966</v>
      </c>
      <c r="E18" s="681">
        <v>44012</v>
      </c>
      <c r="F18" s="680">
        <v>1</v>
      </c>
      <c r="G18" s="680" t="s">
        <v>1071</v>
      </c>
      <c r="H18" s="683"/>
      <c r="I18" s="283"/>
    </row>
    <row r="19" spans="1:9" s="2" customFormat="1" ht="15.75" x14ac:dyDescent="0.25">
      <c r="A19" s="684" t="s">
        <v>1072</v>
      </c>
      <c r="B19" s="684"/>
      <c r="C19" s="684"/>
      <c r="D19" s="684"/>
      <c r="E19" s="684"/>
      <c r="F19" s="684"/>
      <c r="G19" s="684"/>
      <c r="H19" s="685"/>
    </row>
    <row r="20" spans="1:9" s="2" customFormat="1" ht="63.75" x14ac:dyDescent="0.25">
      <c r="A20" s="686" t="s">
        <v>1073</v>
      </c>
      <c r="B20" s="687" t="s">
        <v>1074</v>
      </c>
      <c r="C20" s="680" t="s">
        <v>1075</v>
      </c>
      <c r="D20" s="681">
        <v>43479</v>
      </c>
      <c r="E20" s="681">
        <v>43920</v>
      </c>
      <c r="F20" s="680">
        <v>1</v>
      </c>
      <c r="G20" s="682">
        <v>127096283</v>
      </c>
      <c r="H20" s="688"/>
    </row>
    <row r="21" spans="1:9" s="2" customFormat="1" ht="267" x14ac:dyDescent="0.25">
      <c r="A21" s="686" t="s">
        <v>1076</v>
      </c>
      <c r="B21" s="687" t="s">
        <v>1077</v>
      </c>
      <c r="C21" s="680" t="s">
        <v>1078</v>
      </c>
      <c r="D21" s="25">
        <v>43920</v>
      </c>
      <c r="E21" s="25">
        <v>43971</v>
      </c>
      <c r="F21" s="6">
        <v>1</v>
      </c>
      <c r="G21" s="689">
        <v>66638673</v>
      </c>
      <c r="H21" s="284"/>
    </row>
    <row r="22" spans="1:9" s="2" customFormat="1" ht="37.5" x14ac:dyDescent="0.25">
      <c r="A22" s="686" t="s">
        <v>1079</v>
      </c>
      <c r="B22" s="690" t="s">
        <v>1080</v>
      </c>
      <c r="C22" s="680" t="s">
        <v>1081</v>
      </c>
      <c r="D22" s="25">
        <v>43971</v>
      </c>
      <c r="E22" s="25">
        <v>44012</v>
      </c>
      <c r="F22" s="6">
        <v>1</v>
      </c>
      <c r="G22" s="682">
        <v>69325245</v>
      </c>
      <c r="H22" s="284"/>
    </row>
    <row r="23" spans="1:9" s="2" customFormat="1" ht="36" x14ac:dyDescent="0.25">
      <c r="A23" s="686" t="s">
        <v>1082</v>
      </c>
      <c r="B23" s="67" t="s">
        <v>1083</v>
      </c>
      <c r="C23" s="680" t="s">
        <v>1081</v>
      </c>
      <c r="D23" s="67" t="s">
        <v>1084</v>
      </c>
      <c r="E23" s="6" t="s">
        <v>1085</v>
      </c>
      <c r="F23" s="6">
        <v>1</v>
      </c>
      <c r="G23" s="6" t="s">
        <v>1086</v>
      </c>
      <c r="H23" s="67"/>
    </row>
    <row r="24" spans="1:9" ht="145.5" customHeight="1" x14ac:dyDescent="0.25">
      <c r="A24" s="304" t="s">
        <v>1087</v>
      </c>
      <c r="B24" s="305"/>
      <c r="C24" s="306" t="s">
        <v>1088</v>
      </c>
      <c r="D24" s="306"/>
      <c r="E24" s="306"/>
      <c r="F24" s="307" t="s">
        <v>1089</v>
      </c>
      <c r="G24" s="308"/>
      <c r="H24" s="309"/>
    </row>
    <row r="25" spans="1:9" ht="15" x14ac:dyDescent="0.25"/>
  </sheetData>
  <mergeCells count="20">
    <mergeCell ref="A14:H14"/>
    <mergeCell ref="A19:H19"/>
    <mergeCell ref="A24:B24"/>
    <mergeCell ref="C24:E24"/>
    <mergeCell ref="F24:H24"/>
    <mergeCell ref="A8:D8"/>
    <mergeCell ref="E8:H8"/>
    <mergeCell ref="A9:C11"/>
    <mergeCell ref="D9:H9"/>
    <mergeCell ref="J11:N11"/>
    <mergeCell ref="A12:B12"/>
    <mergeCell ref="C12:E12"/>
    <mergeCell ref="F12:H12"/>
    <mergeCell ref="B1:G2"/>
    <mergeCell ref="H1:H4"/>
    <mergeCell ref="B3:G4"/>
    <mergeCell ref="A5:H5"/>
    <mergeCell ref="A6:H6"/>
    <mergeCell ref="A7:F7"/>
    <mergeCell ref="G7:H7"/>
  </mergeCells>
  <printOptions horizontalCentered="1" verticalCentered="1"/>
  <pageMargins left="0.23622047244094491" right="0.23622047244094491" top="0.74803149606299213" bottom="0.74803149606299213" header="0.31496062992125984" footer="0.31496062992125984"/>
  <pageSetup paperSize="14" scale="80" orientation="landscape" horizontalDpi="1200" verticalDpi="1200" r:id="rId1"/>
  <headerFooter>
    <oddHeader xml:space="preserve">&amp;RPagina &amp;P de &amp;N    </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BFAE-3BB4-4D47-B556-08759DCED88D}">
  <dimension ref="A1:N23"/>
  <sheetViews>
    <sheetView showGridLines="0" view="pageBreakPreview" zoomScaleNormal="100" zoomScaleSheetLayoutView="100" zoomScalePageLayoutView="40" workbookViewId="0">
      <selection activeCell="H11" sqref="H11"/>
    </sheetView>
  </sheetViews>
  <sheetFormatPr baseColWidth="10" defaultRowHeight="33" customHeight="1" x14ac:dyDescent="0.25"/>
  <cols>
    <col min="1" max="1" width="43.5703125" style="14" customWidth="1"/>
    <col min="2" max="2" width="71.140625" style="14" customWidth="1"/>
    <col min="3" max="3" width="35.140625" style="2" customWidth="1"/>
    <col min="4" max="5" width="15.7109375" style="15" customWidth="1"/>
    <col min="6" max="6" width="19.28515625" style="15" customWidth="1"/>
    <col min="7" max="7" width="18.7109375" style="15" customWidth="1"/>
    <col min="8" max="8" width="20.28515625" style="14" customWidth="1"/>
    <col min="9" max="9" width="11.7109375" style="14" bestFit="1" customWidth="1"/>
    <col min="10" max="256" width="11.42578125" style="14"/>
    <col min="257" max="257" width="43.5703125" style="14" customWidth="1"/>
    <col min="258" max="258" width="71.140625" style="14" customWidth="1"/>
    <col min="259" max="259" width="35.140625" style="14" customWidth="1"/>
    <col min="260" max="261" width="15.7109375" style="14" customWidth="1"/>
    <col min="262" max="262" width="19.28515625" style="14" customWidth="1"/>
    <col min="263" max="263" width="18.7109375" style="14" customWidth="1"/>
    <col min="264" max="264" width="20.28515625" style="14" customWidth="1"/>
    <col min="265" max="265" width="11.7109375" style="14" bestFit="1" customWidth="1"/>
    <col min="266" max="512" width="11.42578125" style="14"/>
    <col min="513" max="513" width="43.5703125" style="14" customWidth="1"/>
    <col min="514" max="514" width="71.140625" style="14" customWidth="1"/>
    <col min="515" max="515" width="35.140625" style="14" customWidth="1"/>
    <col min="516" max="517" width="15.7109375" style="14" customWidth="1"/>
    <col min="518" max="518" width="19.28515625" style="14" customWidth="1"/>
    <col min="519" max="519" width="18.7109375" style="14" customWidth="1"/>
    <col min="520" max="520" width="20.28515625" style="14" customWidth="1"/>
    <col min="521" max="521" width="11.7109375" style="14" bestFit="1" customWidth="1"/>
    <col min="522" max="768" width="11.42578125" style="14"/>
    <col min="769" max="769" width="43.5703125" style="14" customWidth="1"/>
    <col min="770" max="770" width="71.140625" style="14" customWidth="1"/>
    <col min="771" max="771" width="35.140625" style="14" customWidth="1"/>
    <col min="772" max="773" width="15.7109375" style="14" customWidth="1"/>
    <col min="774" max="774" width="19.28515625" style="14" customWidth="1"/>
    <col min="775" max="775" width="18.7109375" style="14" customWidth="1"/>
    <col min="776" max="776" width="20.28515625" style="14" customWidth="1"/>
    <col min="777" max="777" width="11.7109375" style="14" bestFit="1" customWidth="1"/>
    <col min="778" max="1024" width="11.42578125" style="14"/>
    <col min="1025" max="1025" width="43.5703125" style="14" customWidth="1"/>
    <col min="1026" max="1026" width="71.140625" style="14" customWidth="1"/>
    <col min="1027" max="1027" width="35.140625" style="14" customWidth="1"/>
    <col min="1028" max="1029" width="15.7109375" style="14" customWidth="1"/>
    <col min="1030" max="1030" width="19.28515625" style="14" customWidth="1"/>
    <col min="1031" max="1031" width="18.7109375" style="14" customWidth="1"/>
    <col min="1032" max="1032" width="20.28515625" style="14" customWidth="1"/>
    <col min="1033" max="1033" width="11.7109375" style="14" bestFit="1" customWidth="1"/>
    <col min="1034" max="1280" width="11.42578125" style="14"/>
    <col min="1281" max="1281" width="43.5703125" style="14" customWidth="1"/>
    <col min="1282" max="1282" width="71.140625" style="14" customWidth="1"/>
    <col min="1283" max="1283" width="35.140625" style="14" customWidth="1"/>
    <col min="1284" max="1285" width="15.7109375" style="14" customWidth="1"/>
    <col min="1286" max="1286" width="19.28515625" style="14" customWidth="1"/>
    <col min="1287" max="1287" width="18.7109375" style="14" customWidth="1"/>
    <col min="1288" max="1288" width="20.28515625" style="14" customWidth="1"/>
    <col min="1289" max="1289" width="11.7109375" style="14" bestFit="1" customWidth="1"/>
    <col min="1290" max="1536" width="11.42578125" style="14"/>
    <col min="1537" max="1537" width="43.5703125" style="14" customWidth="1"/>
    <col min="1538" max="1538" width="71.140625" style="14" customWidth="1"/>
    <col min="1539" max="1539" width="35.140625" style="14" customWidth="1"/>
    <col min="1540" max="1541" width="15.7109375" style="14" customWidth="1"/>
    <col min="1542" max="1542" width="19.28515625" style="14" customWidth="1"/>
    <col min="1543" max="1543" width="18.7109375" style="14" customWidth="1"/>
    <col min="1544" max="1544" width="20.28515625" style="14" customWidth="1"/>
    <col min="1545" max="1545" width="11.7109375" style="14" bestFit="1" customWidth="1"/>
    <col min="1546" max="1792" width="11.42578125" style="14"/>
    <col min="1793" max="1793" width="43.5703125" style="14" customWidth="1"/>
    <col min="1794" max="1794" width="71.140625" style="14" customWidth="1"/>
    <col min="1795" max="1795" width="35.140625" style="14" customWidth="1"/>
    <col min="1796" max="1797" width="15.7109375" style="14" customWidth="1"/>
    <col min="1798" max="1798" width="19.28515625" style="14" customWidth="1"/>
    <col min="1799" max="1799" width="18.7109375" style="14" customWidth="1"/>
    <col min="1800" max="1800" width="20.28515625" style="14" customWidth="1"/>
    <col min="1801" max="1801" width="11.7109375" style="14" bestFit="1" customWidth="1"/>
    <col min="1802" max="2048" width="11.42578125" style="14"/>
    <col min="2049" max="2049" width="43.5703125" style="14" customWidth="1"/>
    <col min="2050" max="2050" width="71.140625" style="14" customWidth="1"/>
    <col min="2051" max="2051" width="35.140625" style="14" customWidth="1"/>
    <col min="2052" max="2053" width="15.7109375" style="14" customWidth="1"/>
    <col min="2054" max="2054" width="19.28515625" style="14" customWidth="1"/>
    <col min="2055" max="2055" width="18.7109375" style="14" customWidth="1"/>
    <col min="2056" max="2056" width="20.28515625" style="14" customWidth="1"/>
    <col min="2057" max="2057" width="11.7109375" style="14" bestFit="1" customWidth="1"/>
    <col min="2058" max="2304" width="11.42578125" style="14"/>
    <col min="2305" max="2305" width="43.5703125" style="14" customWidth="1"/>
    <col min="2306" max="2306" width="71.140625" style="14" customWidth="1"/>
    <col min="2307" max="2307" width="35.140625" style="14" customWidth="1"/>
    <col min="2308" max="2309" width="15.7109375" style="14" customWidth="1"/>
    <col min="2310" max="2310" width="19.28515625" style="14" customWidth="1"/>
    <col min="2311" max="2311" width="18.7109375" style="14" customWidth="1"/>
    <col min="2312" max="2312" width="20.28515625" style="14" customWidth="1"/>
    <col min="2313" max="2313" width="11.7109375" style="14" bestFit="1" customWidth="1"/>
    <col min="2314" max="2560" width="11.42578125" style="14"/>
    <col min="2561" max="2561" width="43.5703125" style="14" customWidth="1"/>
    <col min="2562" max="2562" width="71.140625" style="14" customWidth="1"/>
    <col min="2563" max="2563" width="35.140625" style="14" customWidth="1"/>
    <col min="2564" max="2565" width="15.7109375" style="14" customWidth="1"/>
    <col min="2566" max="2566" width="19.28515625" style="14" customWidth="1"/>
    <col min="2567" max="2567" width="18.7109375" style="14" customWidth="1"/>
    <col min="2568" max="2568" width="20.28515625" style="14" customWidth="1"/>
    <col min="2569" max="2569" width="11.7109375" style="14" bestFit="1" customWidth="1"/>
    <col min="2570" max="2816" width="11.42578125" style="14"/>
    <col min="2817" max="2817" width="43.5703125" style="14" customWidth="1"/>
    <col min="2818" max="2818" width="71.140625" style="14" customWidth="1"/>
    <col min="2819" max="2819" width="35.140625" style="14" customWidth="1"/>
    <col min="2820" max="2821" width="15.7109375" style="14" customWidth="1"/>
    <col min="2822" max="2822" width="19.28515625" style="14" customWidth="1"/>
    <col min="2823" max="2823" width="18.7109375" style="14" customWidth="1"/>
    <col min="2824" max="2824" width="20.28515625" style="14" customWidth="1"/>
    <col min="2825" max="2825" width="11.7109375" style="14" bestFit="1" customWidth="1"/>
    <col min="2826" max="3072" width="11.42578125" style="14"/>
    <col min="3073" max="3073" width="43.5703125" style="14" customWidth="1"/>
    <col min="3074" max="3074" width="71.140625" style="14" customWidth="1"/>
    <col min="3075" max="3075" width="35.140625" style="14" customWidth="1"/>
    <col min="3076" max="3077" width="15.7109375" style="14" customWidth="1"/>
    <col min="3078" max="3078" width="19.28515625" style="14" customWidth="1"/>
    <col min="3079" max="3079" width="18.7109375" style="14" customWidth="1"/>
    <col min="3080" max="3080" width="20.28515625" style="14" customWidth="1"/>
    <col min="3081" max="3081" width="11.7109375" style="14" bestFit="1" customWidth="1"/>
    <col min="3082" max="3328" width="11.42578125" style="14"/>
    <col min="3329" max="3329" width="43.5703125" style="14" customWidth="1"/>
    <col min="3330" max="3330" width="71.140625" style="14" customWidth="1"/>
    <col min="3331" max="3331" width="35.140625" style="14" customWidth="1"/>
    <col min="3332" max="3333" width="15.7109375" style="14" customWidth="1"/>
    <col min="3334" max="3334" width="19.28515625" style="14" customWidth="1"/>
    <col min="3335" max="3335" width="18.7109375" style="14" customWidth="1"/>
    <col min="3336" max="3336" width="20.28515625" style="14" customWidth="1"/>
    <col min="3337" max="3337" width="11.7109375" style="14" bestFit="1" customWidth="1"/>
    <col min="3338" max="3584" width="11.42578125" style="14"/>
    <col min="3585" max="3585" width="43.5703125" style="14" customWidth="1"/>
    <col min="3586" max="3586" width="71.140625" style="14" customWidth="1"/>
    <col min="3587" max="3587" width="35.140625" style="14" customWidth="1"/>
    <col min="3588" max="3589" width="15.7109375" style="14" customWidth="1"/>
    <col min="3590" max="3590" width="19.28515625" style="14" customWidth="1"/>
    <col min="3591" max="3591" width="18.7109375" style="14" customWidth="1"/>
    <col min="3592" max="3592" width="20.28515625" style="14" customWidth="1"/>
    <col min="3593" max="3593" width="11.7109375" style="14" bestFit="1" customWidth="1"/>
    <col min="3594" max="3840" width="11.42578125" style="14"/>
    <col min="3841" max="3841" width="43.5703125" style="14" customWidth="1"/>
    <col min="3842" max="3842" width="71.140625" style="14" customWidth="1"/>
    <col min="3843" max="3843" width="35.140625" style="14" customWidth="1"/>
    <col min="3844" max="3845" width="15.7109375" style="14" customWidth="1"/>
    <col min="3846" max="3846" width="19.28515625" style="14" customWidth="1"/>
    <col min="3847" max="3847" width="18.7109375" style="14" customWidth="1"/>
    <col min="3848" max="3848" width="20.28515625" style="14" customWidth="1"/>
    <col min="3849" max="3849" width="11.7109375" style="14" bestFit="1" customWidth="1"/>
    <col min="3850" max="4096" width="11.42578125" style="14"/>
    <col min="4097" max="4097" width="43.5703125" style="14" customWidth="1"/>
    <col min="4098" max="4098" width="71.140625" style="14" customWidth="1"/>
    <col min="4099" max="4099" width="35.140625" style="14" customWidth="1"/>
    <col min="4100" max="4101" width="15.7109375" style="14" customWidth="1"/>
    <col min="4102" max="4102" width="19.28515625" style="14" customWidth="1"/>
    <col min="4103" max="4103" width="18.7109375" style="14" customWidth="1"/>
    <col min="4104" max="4104" width="20.28515625" style="14" customWidth="1"/>
    <col min="4105" max="4105" width="11.7109375" style="14" bestFit="1" customWidth="1"/>
    <col min="4106" max="4352" width="11.42578125" style="14"/>
    <col min="4353" max="4353" width="43.5703125" style="14" customWidth="1"/>
    <col min="4354" max="4354" width="71.140625" style="14" customWidth="1"/>
    <col min="4355" max="4355" width="35.140625" style="14" customWidth="1"/>
    <col min="4356" max="4357" width="15.7109375" style="14" customWidth="1"/>
    <col min="4358" max="4358" width="19.28515625" style="14" customWidth="1"/>
    <col min="4359" max="4359" width="18.7109375" style="14" customWidth="1"/>
    <col min="4360" max="4360" width="20.28515625" style="14" customWidth="1"/>
    <col min="4361" max="4361" width="11.7109375" style="14" bestFit="1" customWidth="1"/>
    <col min="4362" max="4608" width="11.42578125" style="14"/>
    <col min="4609" max="4609" width="43.5703125" style="14" customWidth="1"/>
    <col min="4610" max="4610" width="71.140625" style="14" customWidth="1"/>
    <col min="4611" max="4611" width="35.140625" style="14" customWidth="1"/>
    <col min="4612" max="4613" width="15.7109375" style="14" customWidth="1"/>
    <col min="4614" max="4614" width="19.28515625" style="14" customWidth="1"/>
    <col min="4615" max="4615" width="18.7109375" style="14" customWidth="1"/>
    <col min="4616" max="4616" width="20.28515625" style="14" customWidth="1"/>
    <col min="4617" max="4617" width="11.7109375" style="14" bestFit="1" customWidth="1"/>
    <col min="4618" max="4864" width="11.42578125" style="14"/>
    <col min="4865" max="4865" width="43.5703125" style="14" customWidth="1"/>
    <col min="4866" max="4866" width="71.140625" style="14" customWidth="1"/>
    <col min="4867" max="4867" width="35.140625" style="14" customWidth="1"/>
    <col min="4868" max="4869" width="15.7109375" style="14" customWidth="1"/>
    <col min="4870" max="4870" width="19.28515625" style="14" customWidth="1"/>
    <col min="4871" max="4871" width="18.7109375" style="14" customWidth="1"/>
    <col min="4872" max="4872" width="20.28515625" style="14" customWidth="1"/>
    <col min="4873" max="4873" width="11.7109375" style="14" bestFit="1" customWidth="1"/>
    <col min="4874" max="5120" width="11.42578125" style="14"/>
    <col min="5121" max="5121" width="43.5703125" style="14" customWidth="1"/>
    <col min="5122" max="5122" width="71.140625" style="14" customWidth="1"/>
    <col min="5123" max="5123" width="35.140625" style="14" customWidth="1"/>
    <col min="5124" max="5125" width="15.7109375" style="14" customWidth="1"/>
    <col min="5126" max="5126" width="19.28515625" style="14" customWidth="1"/>
    <col min="5127" max="5127" width="18.7109375" style="14" customWidth="1"/>
    <col min="5128" max="5128" width="20.28515625" style="14" customWidth="1"/>
    <col min="5129" max="5129" width="11.7109375" style="14" bestFit="1" customWidth="1"/>
    <col min="5130" max="5376" width="11.42578125" style="14"/>
    <col min="5377" max="5377" width="43.5703125" style="14" customWidth="1"/>
    <col min="5378" max="5378" width="71.140625" style="14" customWidth="1"/>
    <col min="5379" max="5379" width="35.140625" style="14" customWidth="1"/>
    <col min="5380" max="5381" width="15.7109375" style="14" customWidth="1"/>
    <col min="5382" max="5382" width="19.28515625" style="14" customWidth="1"/>
    <col min="5383" max="5383" width="18.7109375" style="14" customWidth="1"/>
    <col min="5384" max="5384" width="20.28515625" style="14" customWidth="1"/>
    <col min="5385" max="5385" width="11.7109375" style="14" bestFit="1" customWidth="1"/>
    <col min="5386" max="5632" width="11.42578125" style="14"/>
    <col min="5633" max="5633" width="43.5703125" style="14" customWidth="1"/>
    <col min="5634" max="5634" width="71.140625" style="14" customWidth="1"/>
    <col min="5635" max="5635" width="35.140625" style="14" customWidth="1"/>
    <col min="5636" max="5637" width="15.7109375" style="14" customWidth="1"/>
    <col min="5638" max="5638" width="19.28515625" style="14" customWidth="1"/>
    <col min="5639" max="5639" width="18.7109375" style="14" customWidth="1"/>
    <col min="5640" max="5640" width="20.28515625" style="14" customWidth="1"/>
    <col min="5641" max="5641" width="11.7109375" style="14" bestFit="1" customWidth="1"/>
    <col min="5642" max="5888" width="11.42578125" style="14"/>
    <col min="5889" max="5889" width="43.5703125" style="14" customWidth="1"/>
    <col min="5890" max="5890" width="71.140625" style="14" customWidth="1"/>
    <col min="5891" max="5891" width="35.140625" style="14" customWidth="1"/>
    <col min="5892" max="5893" width="15.7109375" style="14" customWidth="1"/>
    <col min="5894" max="5894" width="19.28515625" style="14" customWidth="1"/>
    <col min="5895" max="5895" width="18.7109375" style="14" customWidth="1"/>
    <col min="5896" max="5896" width="20.28515625" style="14" customWidth="1"/>
    <col min="5897" max="5897" width="11.7109375" style="14" bestFit="1" customWidth="1"/>
    <col min="5898" max="6144" width="11.42578125" style="14"/>
    <col min="6145" max="6145" width="43.5703125" style="14" customWidth="1"/>
    <col min="6146" max="6146" width="71.140625" style="14" customWidth="1"/>
    <col min="6147" max="6147" width="35.140625" style="14" customWidth="1"/>
    <col min="6148" max="6149" width="15.7109375" style="14" customWidth="1"/>
    <col min="6150" max="6150" width="19.28515625" style="14" customWidth="1"/>
    <col min="6151" max="6151" width="18.7109375" style="14" customWidth="1"/>
    <col min="6152" max="6152" width="20.28515625" style="14" customWidth="1"/>
    <col min="6153" max="6153" width="11.7109375" style="14" bestFit="1" customWidth="1"/>
    <col min="6154" max="6400" width="11.42578125" style="14"/>
    <col min="6401" max="6401" width="43.5703125" style="14" customWidth="1"/>
    <col min="6402" max="6402" width="71.140625" style="14" customWidth="1"/>
    <col min="6403" max="6403" width="35.140625" style="14" customWidth="1"/>
    <col min="6404" max="6405" width="15.7109375" style="14" customWidth="1"/>
    <col min="6406" max="6406" width="19.28515625" style="14" customWidth="1"/>
    <col min="6407" max="6407" width="18.7109375" style="14" customWidth="1"/>
    <col min="6408" max="6408" width="20.28515625" style="14" customWidth="1"/>
    <col min="6409" max="6409" width="11.7109375" style="14" bestFit="1" customWidth="1"/>
    <col min="6410" max="6656" width="11.42578125" style="14"/>
    <col min="6657" max="6657" width="43.5703125" style="14" customWidth="1"/>
    <col min="6658" max="6658" width="71.140625" style="14" customWidth="1"/>
    <col min="6659" max="6659" width="35.140625" style="14" customWidth="1"/>
    <col min="6660" max="6661" width="15.7109375" style="14" customWidth="1"/>
    <col min="6662" max="6662" width="19.28515625" style="14" customWidth="1"/>
    <col min="6663" max="6663" width="18.7109375" style="14" customWidth="1"/>
    <col min="6664" max="6664" width="20.28515625" style="14" customWidth="1"/>
    <col min="6665" max="6665" width="11.7109375" style="14" bestFit="1" customWidth="1"/>
    <col min="6666" max="6912" width="11.42578125" style="14"/>
    <col min="6913" max="6913" width="43.5703125" style="14" customWidth="1"/>
    <col min="6914" max="6914" width="71.140625" style="14" customWidth="1"/>
    <col min="6915" max="6915" width="35.140625" style="14" customWidth="1"/>
    <col min="6916" max="6917" width="15.7109375" style="14" customWidth="1"/>
    <col min="6918" max="6918" width="19.28515625" style="14" customWidth="1"/>
    <col min="6919" max="6919" width="18.7109375" style="14" customWidth="1"/>
    <col min="6920" max="6920" width="20.28515625" style="14" customWidth="1"/>
    <col min="6921" max="6921" width="11.7109375" style="14" bestFit="1" customWidth="1"/>
    <col min="6922" max="7168" width="11.42578125" style="14"/>
    <col min="7169" max="7169" width="43.5703125" style="14" customWidth="1"/>
    <col min="7170" max="7170" width="71.140625" style="14" customWidth="1"/>
    <col min="7171" max="7171" width="35.140625" style="14" customWidth="1"/>
    <col min="7172" max="7173" width="15.7109375" style="14" customWidth="1"/>
    <col min="7174" max="7174" width="19.28515625" style="14" customWidth="1"/>
    <col min="7175" max="7175" width="18.7109375" style="14" customWidth="1"/>
    <col min="7176" max="7176" width="20.28515625" style="14" customWidth="1"/>
    <col min="7177" max="7177" width="11.7109375" style="14" bestFit="1" customWidth="1"/>
    <col min="7178" max="7424" width="11.42578125" style="14"/>
    <col min="7425" max="7425" width="43.5703125" style="14" customWidth="1"/>
    <col min="7426" max="7426" width="71.140625" style="14" customWidth="1"/>
    <col min="7427" max="7427" width="35.140625" style="14" customWidth="1"/>
    <col min="7428" max="7429" width="15.7109375" style="14" customWidth="1"/>
    <col min="7430" max="7430" width="19.28515625" style="14" customWidth="1"/>
    <col min="7431" max="7431" width="18.7109375" style="14" customWidth="1"/>
    <col min="7432" max="7432" width="20.28515625" style="14" customWidth="1"/>
    <col min="7433" max="7433" width="11.7109375" style="14" bestFit="1" customWidth="1"/>
    <col min="7434" max="7680" width="11.42578125" style="14"/>
    <col min="7681" max="7681" width="43.5703125" style="14" customWidth="1"/>
    <col min="7682" max="7682" width="71.140625" style="14" customWidth="1"/>
    <col min="7683" max="7683" width="35.140625" style="14" customWidth="1"/>
    <col min="7684" max="7685" width="15.7109375" style="14" customWidth="1"/>
    <col min="7686" max="7686" width="19.28515625" style="14" customWidth="1"/>
    <col min="7687" max="7687" width="18.7109375" style="14" customWidth="1"/>
    <col min="7688" max="7688" width="20.28515625" style="14" customWidth="1"/>
    <col min="7689" max="7689" width="11.7109375" style="14" bestFit="1" customWidth="1"/>
    <col min="7690" max="7936" width="11.42578125" style="14"/>
    <col min="7937" max="7937" width="43.5703125" style="14" customWidth="1"/>
    <col min="7938" max="7938" width="71.140625" style="14" customWidth="1"/>
    <col min="7939" max="7939" width="35.140625" style="14" customWidth="1"/>
    <col min="7940" max="7941" width="15.7109375" style="14" customWidth="1"/>
    <col min="7942" max="7942" width="19.28515625" style="14" customWidth="1"/>
    <col min="7943" max="7943" width="18.7109375" style="14" customWidth="1"/>
    <col min="7944" max="7944" width="20.28515625" style="14" customWidth="1"/>
    <col min="7945" max="7945" width="11.7109375" style="14" bestFit="1" customWidth="1"/>
    <col min="7946" max="8192" width="11.42578125" style="14"/>
    <col min="8193" max="8193" width="43.5703125" style="14" customWidth="1"/>
    <col min="8194" max="8194" width="71.140625" style="14" customWidth="1"/>
    <col min="8195" max="8195" width="35.140625" style="14" customWidth="1"/>
    <col min="8196" max="8197" width="15.7109375" style="14" customWidth="1"/>
    <col min="8198" max="8198" width="19.28515625" style="14" customWidth="1"/>
    <col min="8199" max="8199" width="18.7109375" style="14" customWidth="1"/>
    <col min="8200" max="8200" width="20.28515625" style="14" customWidth="1"/>
    <col min="8201" max="8201" width="11.7109375" style="14" bestFit="1" customWidth="1"/>
    <col min="8202" max="8448" width="11.42578125" style="14"/>
    <col min="8449" max="8449" width="43.5703125" style="14" customWidth="1"/>
    <col min="8450" max="8450" width="71.140625" style="14" customWidth="1"/>
    <col min="8451" max="8451" width="35.140625" style="14" customWidth="1"/>
    <col min="8452" max="8453" width="15.7109375" style="14" customWidth="1"/>
    <col min="8454" max="8454" width="19.28515625" style="14" customWidth="1"/>
    <col min="8455" max="8455" width="18.7109375" style="14" customWidth="1"/>
    <col min="8456" max="8456" width="20.28515625" style="14" customWidth="1"/>
    <col min="8457" max="8457" width="11.7109375" style="14" bestFit="1" customWidth="1"/>
    <col min="8458" max="8704" width="11.42578125" style="14"/>
    <col min="8705" max="8705" width="43.5703125" style="14" customWidth="1"/>
    <col min="8706" max="8706" width="71.140625" style="14" customWidth="1"/>
    <col min="8707" max="8707" width="35.140625" style="14" customWidth="1"/>
    <col min="8708" max="8709" width="15.7109375" style="14" customWidth="1"/>
    <col min="8710" max="8710" width="19.28515625" style="14" customWidth="1"/>
    <col min="8711" max="8711" width="18.7109375" style="14" customWidth="1"/>
    <col min="8712" max="8712" width="20.28515625" style="14" customWidth="1"/>
    <col min="8713" max="8713" width="11.7109375" style="14" bestFit="1" customWidth="1"/>
    <col min="8714" max="8960" width="11.42578125" style="14"/>
    <col min="8961" max="8961" width="43.5703125" style="14" customWidth="1"/>
    <col min="8962" max="8962" width="71.140625" style="14" customWidth="1"/>
    <col min="8963" max="8963" width="35.140625" style="14" customWidth="1"/>
    <col min="8964" max="8965" width="15.7109375" style="14" customWidth="1"/>
    <col min="8966" max="8966" width="19.28515625" style="14" customWidth="1"/>
    <col min="8967" max="8967" width="18.7109375" style="14" customWidth="1"/>
    <col min="8968" max="8968" width="20.28515625" style="14" customWidth="1"/>
    <col min="8969" max="8969" width="11.7109375" style="14" bestFit="1" customWidth="1"/>
    <col min="8970" max="9216" width="11.42578125" style="14"/>
    <col min="9217" max="9217" width="43.5703125" style="14" customWidth="1"/>
    <col min="9218" max="9218" width="71.140625" style="14" customWidth="1"/>
    <col min="9219" max="9219" width="35.140625" style="14" customWidth="1"/>
    <col min="9220" max="9221" width="15.7109375" style="14" customWidth="1"/>
    <col min="9222" max="9222" width="19.28515625" style="14" customWidth="1"/>
    <col min="9223" max="9223" width="18.7109375" style="14" customWidth="1"/>
    <col min="9224" max="9224" width="20.28515625" style="14" customWidth="1"/>
    <col min="9225" max="9225" width="11.7109375" style="14" bestFit="1" customWidth="1"/>
    <col min="9226" max="9472" width="11.42578125" style="14"/>
    <col min="9473" max="9473" width="43.5703125" style="14" customWidth="1"/>
    <col min="9474" max="9474" width="71.140625" style="14" customWidth="1"/>
    <col min="9475" max="9475" width="35.140625" style="14" customWidth="1"/>
    <col min="9476" max="9477" width="15.7109375" style="14" customWidth="1"/>
    <col min="9478" max="9478" width="19.28515625" style="14" customWidth="1"/>
    <col min="9479" max="9479" width="18.7109375" style="14" customWidth="1"/>
    <col min="9480" max="9480" width="20.28515625" style="14" customWidth="1"/>
    <col min="9481" max="9481" width="11.7109375" style="14" bestFit="1" customWidth="1"/>
    <col min="9482" max="9728" width="11.42578125" style="14"/>
    <col min="9729" max="9729" width="43.5703125" style="14" customWidth="1"/>
    <col min="9730" max="9730" width="71.140625" style="14" customWidth="1"/>
    <col min="9731" max="9731" width="35.140625" style="14" customWidth="1"/>
    <col min="9732" max="9733" width="15.7109375" style="14" customWidth="1"/>
    <col min="9734" max="9734" width="19.28515625" style="14" customWidth="1"/>
    <col min="9735" max="9735" width="18.7109375" style="14" customWidth="1"/>
    <col min="9736" max="9736" width="20.28515625" style="14" customWidth="1"/>
    <col min="9737" max="9737" width="11.7109375" style="14" bestFit="1" customWidth="1"/>
    <col min="9738" max="9984" width="11.42578125" style="14"/>
    <col min="9985" max="9985" width="43.5703125" style="14" customWidth="1"/>
    <col min="9986" max="9986" width="71.140625" style="14" customWidth="1"/>
    <col min="9987" max="9987" width="35.140625" style="14" customWidth="1"/>
    <col min="9988" max="9989" width="15.7109375" style="14" customWidth="1"/>
    <col min="9990" max="9990" width="19.28515625" style="14" customWidth="1"/>
    <col min="9991" max="9991" width="18.7109375" style="14" customWidth="1"/>
    <col min="9992" max="9992" width="20.28515625" style="14" customWidth="1"/>
    <col min="9993" max="9993" width="11.7109375" style="14" bestFit="1" customWidth="1"/>
    <col min="9994" max="10240" width="11.42578125" style="14"/>
    <col min="10241" max="10241" width="43.5703125" style="14" customWidth="1"/>
    <col min="10242" max="10242" width="71.140625" style="14" customWidth="1"/>
    <col min="10243" max="10243" width="35.140625" style="14" customWidth="1"/>
    <col min="10244" max="10245" width="15.7109375" style="14" customWidth="1"/>
    <col min="10246" max="10246" width="19.28515625" style="14" customWidth="1"/>
    <col min="10247" max="10247" width="18.7109375" style="14" customWidth="1"/>
    <col min="10248" max="10248" width="20.28515625" style="14" customWidth="1"/>
    <col min="10249" max="10249" width="11.7109375" style="14" bestFit="1" customWidth="1"/>
    <col min="10250" max="10496" width="11.42578125" style="14"/>
    <col min="10497" max="10497" width="43.5703125" style="14" customWidth="1"/>
    <col min="10498" max="10498" width="71.140625" style="14" customWidth="1"/>
    <col min="10499" max="10499" width="35.140625" style="14" customWidth="1"/>
    <col min="10500" max="10501" width="15.7109375" style="14" customWidth="1"/>
    <col min="10502" max="10502" width="19.28515625" style="14" customWidth="1"/>
    <col min="10503" max="10503" width="18.7109375" style="14" customWidth="1"/>
    <col min="10504" max="10504" width="20.28515625" style="14" customWidth="1"/>
    <col min="10505" max="10505" width="11.7109375" style="14" bestFit="1" customWidth="1"/>
    <col min="10506" max="10752" width="11.42578125" style="14"/>
    <col min="10753" max="10753" width="43.5703125" style="14" customWidth="1"/>
    <col min="10754" max="10754" width="71.140625" style="14" customWidth="1"/>
    <col min="10755" max="10755" width="35.140625" style="14" customWidth="1"/>
    <col min="10756" max="10757" width="15.7109375" style="14" customWidth="1"/>
    <col min="10758" max="10758" width="19.28515625" style="14" customWidth="1"/>
    <col min="10759" max="10759" width="18.7109375" style="14" customWidth="1"/>
    <col min="10760" max="10760" width="20.28515625" style="14" customWidth="1"/>
    <col min="10761" max="10761" width="11.7109375" style="14" bestFit="1" customWidth="1"/>
    <col min="10762" max="11008" width="11.42578125" style="14"/>
    <col min="11009" max="11009" width="43.5703125" style="14" customWidth="1"/>
    <col min="11010" max="11010" width="71.140625" style="14" customWidth="1"/>
    <col min="11011" max="11011" width="35.140625" style="14" customWidth="1"/>
    <col min="11012" max="11013" width="15.7109375" style="14" customWidth="1"/>
    <col min="11014" max="11014" width="19.28515625" style="14" customWidth="1"/>
    <col min="11015" max="11015" width="18.7109375" style="14" customWidth="1"/>
    <col min="11016" max="11016" width="20.28515625" style="14" customWidth="1"/>
    <col min="11017" max="11017" width="11.7109375" style="14" bestFit="1" customWidth="1"/>
    <col min="11018" max="11264" width="11.42578125" style="14"/>
    <col min="11265" max="11265" width="43.5703125" style="14" customWidth="1"/>
    <col min="11266" max="11266" width="71.140625" style="14" customWidth="1"/>
    <col min="11267" max="11267" width="35.140625" style="14" customWidth="1"/>
    <col min="11268" max="11269" width="15.7109375" style="14" customWidth="1"/>
    <col min="11270" max="11270" width="19.28515625" style="14" customWidth="1"/>
    <col min="11271" max="11271" width="18.7109375" style="14" customWidth="1"/>
    <col min="11272" max="11272" width="20.28515625" style="14" customWidth="1"/>
    <col min="11273" max="11273" width="11.7109375" style="14" bestFit="1" customWidth="1"/>
    <col min="11274" max="11520" width="11.42578125" style="14"/>
    <col min="11521" max="11521" width="43.5703125" style="14" customWidth="1"/>
    <col min="11522" max="11522" width="71.140625" style="14" customWidth="1"/>
    <col min="11523" max="11523" width="35.140625" style="14" customWidth="1"/>
    <col min="11524" max="11525" width="15.7109375" style="14" customWidth="1"/>
    <col min="11526" max="11526" width="19.28515625" style="14" customWidth="1"/>
    <col min="11527" max="11527" width="18.7109375" style="14" customWidth="1"/>
    <col min="11528" max="11528" width="20.28515625" style="14" customWidth="1"/>
    <col min="11529" max="11529" width="11.7109375" style="14" bestFit="1" customWidth="1"/>
    <col min="11530" max="11776" width="11.42578125" style="14"/>
    <col min="11777" max="11777" width="43.5703125" style="14" customWidth="1"/>
    <col min="11778" max="11778" width="71.140625" style="14" customWidth="1"/>
    <col min="11779" max="11779" width="35.140625" style="14" customWidth="1"/>
    <col min="11780" max="11781" width="15.7109375" style="14" customWidth="1"/>
    <col min="11782" max="11782" width="19.28515625" style="14" customWidth="1"/>
    <col min="11783" max="11783" width="18.7109375" style="14" customWidth="1"/>
    <col min="11784" max="11784" width="20.28515625" style="14" customWidth="1"/>
    <col min="11785" max="11785" width="11.7109375" style="14" bestFit="1" customWidth="1"/>
    <col min="11786" max="12032" width="11.42578125" style="14"/>
    <col min="12033" max="12033" width="43.5703125" style="14" customWidth="1"/>
    <col min="12034" max="12034" width="71.140625" style="14" customWidth="1"/>
    <col min="12035" max="12035" width="35.140625" style="14" customWidth="1"/>
    <col min="12036" max="12037" width="15.7109375" style="14" customWidth="1"/>
    <col min="12038" max="12038" width="19.28515625" style="14" customWidth="1"/>
    <col min="12039" max="12039" width="18.7109375" style="14" customWidth="1"/>
    <col min="12040" max="12040" width="20.28515625" style="14" customWidth="1"/>
    <col min="12041" max="12041" width="11.7109375" style="14" bestFit="1" customWidth="1"/>
    <col min="12042" max="12288" width="11.42578125" style="14"/>
    <col min="12289" max="12289" width="43.5703125" style="14" customWidth="1"/>
    <col min="12290" max="12290" width="71.140625" style="14" customWidth="1"/>
    <col min="12291" max="12291" width="35.140625" style="14" customWidth="1"/>
    <col min="12292" max="12293" width="15.7109375" style="14" customWidth="1"/>
    <col min="12294" max="12294" width="19.28515625" style="14" customWidth="1"/>
    <col min="12295" max="12295" width="18.7109375" style="14" customWidth="1"/>
    <col min="12296" max="12296" width="20.28515625" style="14" customWidth="1"/>
    <col min="12297" max="12297" width="11.7109375" style="14" bestFit="1" customWidth="1"/>
    <col min="12298" max="12544" width="11.42578125" style="14"/>
    <col min="12545" max="12545" width="43.5703125" style="14" customWidth="1"/>
    <col min="12546" max="12546" width="71.140625" style="14" customWidth="1"/>
    <col min="12547" max="12547" width="35.140625" style="14" customWidth="1"/>
    <col min="12548" max="12549" width="15.7109375" style="14" customWidth="1"/>
    <col min="12550" max="12550" width="19.28515625" style="14" customWidth="1"/>
    <col min="12551" max="12551" width="18.7109375" style="14" customWidth="1"/>
    <col min="12552" max="12552" width="20.28515625" style="14" customWidth="1"/>
    <col min="12553" max="12553" width="11.7109375" style="14" bestFit="1" customWidth="1"/>
    <col min="12554" max="12800" width="11.42578125" style="14"/>
    <col min="12801" max="12801" width="43.5703125" style="14" customWidth="1"/>
    <col min="12802" max="12802" width="71.140625" style="14" customWidth="1"/>
    <col min="12803" max="12803" width="35.140625" style="14" customWidth="1"/>
    <col min="12804" max="12805" width="15.7109375" style="14" customWidth="1"/>
    <col min="12806" max="12806" width="19.28515625" style="14" customWidth="1"/>
    <col min="12807" max="12807" width="18.7109375" style="14" customWidth="1"/>
    <col min="12808" max="12808" width="20.28515625" style="14" customWidth="1"/>
    <col min="12809" max="12809" width="11.7109375" style="14" bestFit="1" customWidth="1"/>
    <col min="12810" max="13056" width="11.42578125" style="14"/>
    <col min="13057" max="13057" width="43.5703125" style="14" customWidth="1"/>
    <col min="13058" max="13058" width="71.140625" style="14" customWidth="1"/>
    <col min="13059" max="13059" width="35.140625" style="14" customWidth="1"/>
    <col min="13060" max="13061" width="15.7109375" style="14" customWidth="1"/>
    <col min="13062" max="13062" width="19.28515625" style="14" customWidth="1"/>
    <col min="13063" max="13063" width="18.7109375" style="14" customWidth="1"/>
    <col min="13064" max="13064" width="20.28515625" style="14" customWidth="1"/>
    <col min="13065" max="13065" width="11.7109375" style="14" bestFit="1" customWidth="1"/>
    <col min="13066" max="13312" width="11.42578125" style="14"/>
    <col min="13313" max="13313" width="43.5703125" style="14" customWidth="1"/>
    <col min="13314" max="13314" width="71.140625" style="14" customWidth="1"/>
    <col min="13315" max="13315" width="35.140625" style="14" customWidth="1"/>
    <col min="13316" max="13317" width="15.7109375" style="14" customWidth="1"/>
    <col min="13318" max="13318" width="19.28515625" style="14" customWidth="1"/>
    <col min="13319" max="13319" width="18.7109375" style="14" customWidth="1"/>
    <col min="13320" max="13320" width="20.28515625" style="14" customWidth="1"/>
    <col min="13321" max="13321" width="11.7109375" style="14" bestFit="1" customWidth="1"/>
    <col min="13322" max="13568" width="11.42578125" style="14"/>
    <col min="13569" max="13569" width="43.5703125" style="14" customWidth="1"/>
    <col min="13570" max="13570" width="71.140625" style="14" customWidth="1"/>
    <col min="13571" max="13571" width="35.140625" style="14" customWidth="1"/>
    <col min="13572" max="13573" width="15.7109375" style="14" customWidth="1"/>
    <col min="13574" max="13574" width="19.28515625" style="14" customWidth="1"/>
    <col min="13575" max="13575" width="18.7109375" style="14" customWidth="1"/>
    <col min="13576" max="13576" width="20.28515625" style="14" customWidth="1"/>
    <col min="13577" max="13577" width="11.7109375" style="14" bestFit="1" customWidth="1"/>
    <col min="13578" max="13824" width="11.42578125" style="14"/>
    <col min="13825" max="13825" width="43.5703125" style="14" customWidth="1"/>
    <col min="13826" max="13826" width="71.140625" style="14" customWidth="1"/>
    <col min="13827" max="13827" width="35.140625" style="14" customWidth="1"/>
    <col min="13828" max="13829" width="15.7109375" style="14" customWidth="1"/>
    <col min="13830" max="13830" width="19.28515625" style="14" customWidth="1"/>
    <col min="13831" max="13831" width="18.7109375" style="14" customWidth="1"/>
    <col min="13832" max="13832" width="20.28515625" style="14" customWidth="1"/>
    <col min="13833" max="13833" width="11.7109375" style="14" bestFit="1" customWidth="1"/>
    <col min="13834" max="14080" width="11.42578125" style="14"/>
    <col min="14081" max="14081" width="43.5703125" style="14" customWidth="1"/>
    <col min="14082" max="14082" width="71.140625" style="14" customWidth="1"/>
    <col min="14083" max="14083" width="35.140625" style="14" customWidth="1"/>
    <col min="14084" max="14085" width="15.7109375" style="14" customWidth="1"/>
    <col min="14086" max="14086" width="19.28515625" style="14" customWidth="1"/>
    <col min="14087" max="14087" width="18.7109375" style="14" customWidth="1"/>
    <col min="14088" max="14088" width="20.28515625" style="14" customWidth="1"/>
    <col min="14089" max="14089" width="11.7109375" style="14" bestFit="1" customWidth="1"/>
    <col min="14090" max="14336" width="11.42578125" style="14"/>
    <col min="14337" max="14337" width="43.5703125" style="14" customWidth="1"/>
    <col min="14338" max="14338" width="71.140625" style="14" customWidth="1"/>
    <col min="14339" max="14339" width="35.140625" style="14" customWidth="1"/>
    <col min="14340" max="14341" width="15.7109375" style="14" customWidth="1"/>
    <col min="14342" max="14342" width="19.28515625" style="14" customWidth="1"/>
    <col min="14343" max="14343" width="18.7109375" style="14" customWidth="1"/>
    <col min="14344" max="14344" width="20.28515625" style="14" customWidth="1"/>
    <col min="14345" max="14345" width="11.7109375" style="14" bestFit="1" customWidth="1"/>
    <col min="14346" max="14592" width="11.42578125" style="14"/>
    <col min="14593" max="14593" width="43.5703125" style="14" customWidth="1"/>
    <col min="14594" max="14594" width="71.140625" style="14" customWidth="1"/>
    <col min="14595" max="14595" width="35.140625" style="14" customWidth="1"/>
    <col min="14596" max="14597" width="15.7109375" style="14" customWidth="1"/>
    <col min="14598" max="14598" width="19.28515625" style="14" customWidth="1"/>
    <col min="14599" max="14599" width="18.7109375" style="14" customWidth="1"/>
    <col min="14600" max="14600" width="20.28515625" style="14" customWidth="1"/>
    <col min="14601" max="14601" width="11.7109375" style="14" bestFit="1" customWidth="1"/>
    <col min="14602" max="14848" width="11.42578125" style="14"/>
    <col min="14849" max="14849" width="43.5703125" style="14" customWidth="1"/>
    <col min="14850" max="14850" width="71.140625" style="14" customWidth="1"/>
    <col min="14851" max="14851" width="35.140625" style="14" customWidth="1"/>
    <col min="14852" max="14853" width="15.7109375" style="14" customWidth="1"/>
    <col min="14854" max="14854" width="19.28515625" style="14" customWidth="1"/>
    <col min="14855" max="14855" width="18.7109375" style="14" customWidth="1"/>
    <col min="14856" max="14856" width="20.28515625" style="14" customWidth="1"/>
    <col min="14857" max="14857" width="11.7109375" style="14" bestFit="1" customWidth="1"/>
    <col min="14858" max="15104" width="11.42578125" style="14"/>
    <col min="15105" max="15105" width="43.5703125" style="14" customWidth="1"/>
    <col min="15106" max="15106" width="71.140625" style="14" customWidth="1"/>
    <col min="15107" max="15107" width="35.140625" style="14" customWidth="1"/>
    <col min="15108" max="15109" width="15.7109375" style="14" customWidth="1"/>
    <col min="15110" max="15110" width="19.28515625" style="14" customWidth="1"/>
    <col min="15111" max="15111" width="18.7109375" style="14" customWidth="1"/>
    <col min="15112" max="15112" width="20.28515625" style="14" customWidth="1"/>
    <col min="15113" max="15113" width="11.7109375" style="14" bestFit="1" customWidth="1"/>
    <col min="15114" max="15360" width="11.42578125" style="14"/>
    <col min="15361" max="15361" width="43.5703125" style="14" customWidth="1"/>
    <col min="15362" max="15362" width="71.140625" style="14" customWidth="1"/>
    <col min="15363" max="15363" width="35.140625" style="14" customWidth="1"/>
    <col min="15364" max="15365" width="15.7109375" style="14" customWidth="1"/>
    <col min="15366" max="15366" width="19.28515625" style="14" customWidth="1"/>
    <col min="15367" max="15367" width="18.7109375" style="14" customWidth="1"/>
    <col min="15368" max="15368" width="20.28515625" style="14" customWidth="1"/>
    <col min="15369" max="15369" width="11.7109375" style="14" bestFit="1" customWidth="1"/>
    <col min="15370" max="15616" width="11.42578125" style="14"/>
    <col min="15617" max="15617" width="43.5703125" style="14" customWidth="1"/>
    <col min="15618" max="15618" width="71.140625" style="14" customWidth="1"/>
    <col min="15619" max="15619" width="35.140625" style="14" customWidth="1"/>
    <col min="15620" max="15621" width="15.7109375" style="14" customWidth="1"/>
    <col min="15622" max="15622" width="19.28515625" style="14" customWidth="1"/>
    <col min="15623" max="15623" width="18.7109375" style="14" customWidth="1"/>
    <col min="15624" max="15624" width="20.28515625" style="14" customWidth="1"/>
    <col min="15625" max="15625" width="11.7109375" style="14" bestFit="1" customWidth="1"/>
    <col min="15626" max="15872" width="11.42578125" style="14"/>
    <col min="15873" max="15873" width="43.5703125" style="14" customWidth="1"/>
    <col min="15874" max="15874" width="71.140625" style="14" customWidth="1"/>
    <col min="15875" max="15875" width="35.140625" style="14" customWidth="1"/>
    <col min="15876" max="15877" width="15.7109375" style="14" customWidth="1"/>
    <col min="15878" max="15878" width="19.28515625" style="14" customWidth="1"/>
    <col min="15879" max="15879" width="18.7109375" style="14" customWidth="1"/>
    <col min="15880" max="15880" width="20.28515625" style="14" customWidth="1"/>
    <col min="15881" max="15881" width="11.7109375" style="14" bestFit="1" customWidth="1"/>
    <col min="15882" max="16128" width="11.42578125" style="14"/>
    <col min="16129" max="16129" width="43.5703125" style="14" customWidth="1"/>
    <col min="16130" max="16130" width="71.140625" style="14" customWidth="1"/>
    <col min="16131" max="16131" width="35.140625" style="14" customWidth="1"/>
    <col min="16132" max="16133" width="15.7109375" style="14" customWidth="1"/>
    <col min="16134" max="16134" width="19.28515625" style="14" customWidth="1"/>
    <col min="16135" max="16135" width="18.7109375" style="14" customWidth="1"/>
    <col min="16136" max="16136" width="20.28515625" style="14" customWidth="1"/>
    <col min="16137" max="16137" width="11.7109375" style="14" bestFit="1" customWidth="1"/>
    <col min="16138" max="16384" width="11.42578125" style="14"/>
  </cols>
  <sheetData>
    <row r="1" spans="1:14" s="2" customFormat="1" ht="12" x14ac:dyDescent="0.25">
      <c r="A1" s="1" t="s">
        <v>0</v>
      </c>
      <c r="B1" s="330" t="s">
        <v>280</v>
      </c>
      <c r="C1" s="330"/>
      <c r="D1" s="330"/>
      <c r="E1" s="330"/>
      <c r="F1" s="330"/>
      <c r="G1" s="330"/>
      <c r="H1" s="456" t="s">
        <v>2</v>
      </c>
    </row>
    <row r="2" spans="1:14" s="2" customFormat="1" ht="12" x14ac:dyDescent="0.25">
      <c r="A2" s="4" t="s">
        <v>3</v>
      </c>
      <c r="B2" s="330"/>
      <c r="C2" s="330"/>
      <c r="D2" s="330"/>
      <c r="E2" s="330"/>
      <c r="F2" s="330"/>
      <c r="G2" s="330"/>
      <c r="H2" s="456"/>
    </row>
    <row r="3" spans="1:14" s="2" customFormat="1" ht="12" x14ac:dyDescent="0.25">
      <c r="A3" s="4" t="s">
        <v>4</v>
      </c>
      <c r="B3" s="330" t="s">
        <v>5</v>
      </c>
      <c r="C3" s="330"/>
      <c r="D3" s="330"/>
      <c r="E3" s="330"/>
      <c r="F3" s="330"/>
      <c r="G3" s="330"/>
      <c r="H3" s="456"/>
    </row>
    <row r="4" spans="1:14" s="2" customFormat="1" ht="12" x14ac:dyDescent="0.25">
      <c r="A4" s="4" t="s">
        <v>6</v>
      </c>
      <c r="B4" s="330"/>
      <c r="C4" s="330"/>
      <c r="D4" s="330"/>
      <c r="E4" s="330"/>
      <c r="F4" s="330"/>
      <c r="G4" s="330"/>
      <c r="H4" s="456"/>
    </row>
    <row r="5" spans="1:14" s="2" customFormat="1" ht="23.25" customHeight="1" x14ac:dyDescent="0.25">
      <c r="A5" s="647" t="s">
        <v>772</v>
      </c>
      <c r="B5" s="647"/>
      <c r="C5" s="647"/>
      <c r="D5" s="647"/>
      <c r="E5" s="647"/>
      <c r="F5" s="647"/>
      <c r="G5" s="647"/>
      <c r="H5" s="647"/>
    </row>
    <row r="6" spans="1:14" s="2" customFormat="1" ht="20.25" customHeight="1" x14ac:dyDescent="0.25">
      <c r="A6" s="647" t="s">
        <v>773</v>
      </c>
      <c r="B6" s="647"/>
      <c r="C6" s="647"/>
      <c r="D6" s="647"/>
      <c r="E6" s="647"/>
      <c r="F6" s="647"/>
      <c r="G6" s="647"/>
      <c r="H6" s="647"/>
    </row>
    <row r="7" spans="1:14" s="2" customFormat="1" ht="24" customHeight="1" x14ac:dyDescent="0.25">
      <c r="A7" s="407" t="s">
        <v>774</v>
      </c>
      <c r="B7" s="407"/>
      <c r="C7" s="407"/>
      <c r="D7" s="407"/>
      <c r="E7" s="407"/>
      <c r="F7" s="407"/>
      <c r="G7" s="648" t="s">
        <v>775</v>
      </c>
      <c r="H7" s="648"/>
    </row>
    <row r="8" spans="1:14" s="2" customFormat="1" ht="35.25" customHeight="1" x14ac:dyDescent="0.25">
      <c r="A8" s="407" t="s">
        <v>776</v>
      </c>
      <c r="B8" s="407"/>
      <c r="C8" s="407"/>
      <c r="D8" s="407"/>
      <c r="E8" s="647" t="s">
        <v>777</v>
      </c>
      <c r="F8" s="647"/>
      <c r="G8" s="647"/>
      <c r="H8" s="647"/>
    </row>
    <row r="9" spans="1:14" s="2" customFormat="1" ht="12" customHeight="1" x14ac:dyDescent="0.25">
      <c r="A9" s="647" t="s">
        <v>778</v>
      </c>
      <c r="B9" s="647"/>
      <c r="C9" s="647"/>
      <c r="D9" s="649" t="s">
        <v>14</v>
      </c>
      <c r="E9" s="649"/>
      <c r="F9" s="649"/>
      <c r="G9" s="649"/>
      <c r="H9" s="649"/>
    </row>
    <row r="10" spans="1:14" s="2" customFormat="1" ht="18" customHeight="1" x14ac:dyDescent="0.25">
      <c r="A10" s="647"/>
      <c r="B10" s="647"/>
      <c r="C10" s="647"/>
      <c r="D10" s="53" t="s">
        <v>15</v>
      </c>
      <c r="E10" s="53" t="s">
        <v>16</v>
      </c>
      <c r="F10" s="53" t="s">
        <v>17</v>
      </c>
      <c r="G10" s="53" t="s">
        <v>18</v>
      </c>
      <c r="H10" s="53" t="s">
        <v>19</v>
      </c>
    </row>
    <row r="11" spans="1:14" s="2" customFormat="1" ht="35.25" customHeight="1" x14ac:dyDescent="0.25">
      <c r="A11" s="647"/>
      <c r="B11" s="647"/>
      <c r="C11" s="647"/>
      <c r="D11" s="650" t="s">
        <v>779</v>
      </c>
      <c r="E11" s="651"/>
      <c r="F11" s="651"/>
      <c r="G11" s="652"/>
      <c r="H11" s="216"/>
      <c r="J11" s="326"/>
      <c r="K11" s="326"/>
      <c r="L11" s="326"/>
      <c r="M11" s="326"/>
      <c r="N11" s="326"/>
    </row>
    <row r="12" spans="1:14" s="2" customFormat="1" ht="20.25" customHeight="1" x14ac:dyDescent="0.25">
      <c r="A12" s="407" t="s">
        <v>780</v>
      </c>
      <c r="B12" s="407"/>
      <c r="C12" s="407" t="s">
        <v>781</v>
      </c>
      <c r="D12" s="407"/>
      <c r="E12" s="407"/>
      <c r="F12" s="217" t="s">
        <v>339</v>
      </c>
      <c r="G12" s="653">
        <f>G14+G15+G17+G16+G18+G19+G20</f>
        <v>142727683.99999997</v>
      </c>
      <c r="H12" s="653"/>
    </row>
    <row r="13" spans="1:14" s="8" customFormat="1" ht="24" x14ac:dyDescent="0.25">
      <c r="A13" s="120" t="s">
        <v>26</v>
      </c>
      <c r="B13" s="120" t="s">
        <v>27</v>
      </c>
      <c r="C13" s="120" t="s">
        <v>28</v>
      </c>
      <c r="D13" s="120" t="s">
        <v>29</v>
      </c>
      <c r="E13" s="120" t="s">
        <v>30</v>
      </c>
      <c r="F13" s="120" t="s">
        <v>31</v>
      </c>
      <c r="G13" s="120" t="s">
        <v>32</v>
      </c>
      <c r="H13" s="120" t="s">
        <v>33</v>
      </c>
    </row>
    <row r="14" spans="1:14" s="223" customFormat="1" ht="99" customHeight="1" x14ac:dyDescent="0.25">
      <c r="A14" s="48" t="s">
        <v>782</v>
      </c>
      <c r="B14" s="137" t="s">
        <v>783</v>
      </c>
      <c r="C14" s="218" t="s">
        <v>784</v>
      </c>
      <c r="D14" s="219">
        <v>43831</v>
      </c>
      <c r="E14" s="219">
        <v>43889</v>
      </c>
      <c r="F14" s="220">
        <v>1</v>
      </c>
      <c r="G14" s="221">
        <v>25362000</v>
      </c>
      <c r="H14" s="220"/>
      <c r="I14" s="222"/>
    </row>
    <row r="15" spans="1:14" s="223" customFormat="1" ht="97.5" customHeight="1" x14ac:dyDescent="0.25">
      <c r="A15" s="48" t="s">
        <v>785</v>
      </c>
      <c r="B15" s="137" t="s">
        <v>786</v>
      </c>
      <c r="C15" s="218" t="s">
        <v>787</v>
      </c>
      <c r="D15" s="219">
        <v>43891</v>
      </c>
      <c r="E15" s="219">
        <v>43983</v>
      </c>
      <c r="F15" s="220">
        <v>1</v>
      </c>
      <c r="G15" s="221">
        <v>32154852</v>
      </c>
      <c r="H15" s="220"/>
      <c r="I15" s="224"/>
    </row>
    <row r="16" spans="1:14" s="223" customFormat="1" ht="87.75" customHeight="1" x14ac:dyDescent="0.25">
      <c r="A16" s="48" t="s">
        <v>788</v>
      </c>
      <c r="B16" s="137" t="s">
        <v>789</v>
      </c>
      <c r="C16" s="218" t="s">
        <v>784</v>
      </c>
      <c r="D16" s="219">
        <v>43984</v>
      </c>
      <c r="E16" s="219">
        <v>44014</v>
      </c>
      <c r="F16" s="220">
        <v>1</v>
      </c>
      <c r="G16" s="221">
        <v>22594622</v>
      </c>
      <c r="H16" s="220"/>
    </row>
    <row r="17" spans="1:8" s="223" customFormat="1" ht="73.5" customHeight="1" x14ac:dyDescent="0.25">
      <c r="A17" s="48" t="s">
        <v>790</v>
      </c>
      <c r="B17" s="137" t="s">
        <v>791</v>
      </c>
      <c r="C17" s="218" t="s">
        <v>792</v>
      </c>
      <c r="D17" s="219">
        <v>44015</v>
      </c>
      <c r="E17" s="219">
        <v>44046</v>
      </c>
      <c r="F17" s="220">
        <v>1</v>
      </c>
      <c r="G17" s="221">
        <v>18256052</v>
      </c>
      <c r="H17" s="220"/>
    </row>
    <row r="18" spans="1:8" s="223" customFormat="1" ht="105" customHeight="1" x14ac:dyDescent="0.25">
      <c r="A18" s="48" t="s">
        <v>793</v>
      </c>
      <c r="B18" s="137" t="s">
        <v>794</v>
      </c>
      <c r="C18" s="218" t="s">
        <v>795</v>
      </c>
      <c r="D18" s="219">
        <v>44047</v>
      </c>
      <c r="E18" s="219">
        <v>44078</v>
      </c>
      <c r="F18" s="220">
        <v>1</v>
      </c>
      <c r="G18" s="221">
        <v>11256581</v>
      </c>
      <c r="H18" s="220"/>
    </row>
    <row r="19" spans="1:8" s="223" customFormat="1" ht="73.5" customHeight="1" x14ac:dyDescent="0.25">
      <c r="A19" s="48" t="s">
        <v>796</v>
      </c>
      <c r="B19" s="137" t="s">
        <v>797</v>
      </c>
      <c r="C19" s="218" t="s">
        <v>787</v>
      </c>
      <c r="D19" s="219">
        <v>44114</v>
      </c>
      <c r="E19" s="219">
        <v>44145</v>
      </c>
      <c r="F19" s="220">
        <v>1</v>
      </c>
      <c r="G19" s="221">
        <v>17263631.999999978</v>
      </c>
      <c r="H19" s="220"/>
    </row>
    <row r="20" spans="1:8" s="223" customFormat="1" ht="73.5" customHeight="1" x14ac:dyDescent="0.25">
      <c r="A20" s="48" t="s">
        <v>798</v>
      </c>
      <c r="B20" s="137" t="s">
        <v>799</v>
      </c>
      <c r="C20" s="218" t="s">
        <v>787</v>
      </c>
      <c r="D20" s="219">
        <v>44146</v>
      </c>
      <c r="E20" s="219">
        <v>44185</v>
      </c>
      <c r="F20" s="220">
        <v>1</v>
      </c>
      <c r="G20" s="221">
        <v>15839945</v>
      </c>
      <c r="H20" s="220"/>
    </row>
    <row r="21" spans="1:8" s="223" customFormat="1" ht="100.5" customHeight="1" x14ac:dyDescent="0.25">
      <c r="A21" s="654" t="s">
        <v>800</v>
      </c>
      <c r="B21" s="655"/>
      <c r="C21" s="654" t="s">
        <v>801</v>
      </c>
      <c r="D21" s="656"/>
      <c r="E21" s="655"/>
      <c r="F21" s="647" t="s">
        <v>802</v>
      </c>
      <c r="G21" s="647"/>
      <c r="H21" s="647"/>
    </row>
    <row r="22" spans="1:8" s="2" customFormat="1" ht="81" customHeight="1" x14ac:dyDescent="0.25">
      <c r="A22" s="225"/>
      <c r="B22" s="225"/>
      <c r="C22" s="226"/>
      <c r="D22" s="227"/>
      <c r="E22" s="227"/>
      <c r="F22" s="227"/>
      <c r="G22" s="227"/>
      <c r="H22" s="225"/>
    </row>
    <row r="23" spans="1:8" ht="33" customHeight="1" x14ac:dyDescent="0.25">
      <c r="A23" s="225"/>
      <c r="B23" s="225"/>
      <c r="C23" s="226"/>
      <c r="D23" s="227"/>
      <c r="E23" s="227"/>
      <c r="F23" s="227"/>
      <c r="G23" s="227"/>
      <c r="H23" s="225"/>
    </row>
  </sheetData>
  <mergeCells count="19">
    <mergeCell ref="A12:B12"/>
    <mergeCell ref="C12:E12"/>
    <mergeCell ref="G12:H12"/>
    <mergeCell ref="A21:B21"/>
    <mergeCell ref="C21:E21"/>
    <mergeCell ref="F21:H21"/>
    <mergeCell ref="J11:N11"/>
    <mergeCell ref="B1:G2"/>
    <mergeCell ref="H1:H4"/>
    <mergeCell ref="B3:G4"/>
    <mergeCell ref="A5:H5"/>
    <mergeCell ref="A6:H6"/>
    <mergeCell ref="A7:F7"/>
    <mergeCell ref="G7:H7"/>
    <mergeCell ref="A8:D8"/>
    <mergeCell ref="E8:H8"/>
    <mergeCell ref="A9:C11"/>
    <mergeCell ref="D9:H9"/>
    <mergeCell ref="D11:G11"/>
  </mergeCells>
  <pageMargins left="0.39370078740157483" right="0.39370078740157483" top="0.39370078740157483" bottom="0.39370078740157483" header="0.39370078740157483" footer="0.39370078740157483"/>
  <pageSetup scale="54" fitToWidth="0" fitToHeight="0" orientation="landscape" horizontalDpi="1200" verticalDpi="1200" r:id="rId1"/>
  <colBreaks count="1" manualBreakCount="1">
    <brk id="8"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E0F56-7878-4856-AD4C-9B9F60750319}">
  <sheetPr>
    <pageSetUpPr fitToPage="1"/>
  </sheetPr>
  <dimension ref="A1:N18"/>
  <sheetViews>
    <sheetView showGridLines="0" view="pageBreakPreview" topLeftCell="A8" zoomScale="85" zoomScaleNormal="85" zoomScaleSheetLayoutView="85" workbookViewId="0">
      <selection activeCell="H11" sqref="H11"/>
    </sheetView>
  </sheetViews>
  <sheetFormatPr baseColWidth="10" defaultRowHeight="33" customHeight="1" x14ac:dyDescent="0.25"/>
  <cols>
    <col min="1" max="1" width="27" style="153" customWidth="1"/>
    <col min="2" max="2" width="45.5703125" style="153" customWidth="1"/>
    <col min="3" max="3" width="24" style="153" customWidth="1"/>
    <col min="4" max="5" width="15.7109375" style="154" customWidth="1"/>
    <col min="6" max="6" width="17.42578125" style="154" customWidth="1"/>
    <col min="7" max="7" width="18.7109375" style="154" customWidth="1"/>
    <col min="8" max="8" width="21.42578125" style="153" customWidth="1"/>
    <col min="9" max="256" width="11.42578125" style="153"/>
    <col min="257" max="257" width="27" style="153" customWidth="1"/>
    <col min="258" max="258" width="45.5703125" style="153" customWidth="1"/>
    <col min="259" max="259" width="24" style="153" customWidth="1"/>
    <col min="260" max="261" width="15.7109375" style="153" customWidth="1"/>
    <col min="262" max="262" width="17.42578125" style="153" customWidth="1"/>
    <col min="263" max="263" width="18.7109375" style="153" customWidth="1"/>
    <col min="264" max="264" width="21.42578125" style="153" customWidth="1"/>
    <col min="265" max="512" width="11.42578125" style="153"/>
    <col min="513" max="513" width="27" style="153" customWidth="1"/>
    <col min="514" max="514" width="45.5703125" style="153" customWidth="1"/>
    <col min="515" max="515" width="24" style="153" customWidth="1"/>
    <col min="516" max="517" width="15.7109375" style="153" customWidth="1"/>
    <col min="518" max="518" width="17.42578125" style="153" customWidth="1"/>
    <col min="519" max="519" width="18.7109375" style="153" customWidth="1"/>
    <col min="520" max="520" width="21.42578125" style="153" customWidth="1"/>
    <col min="521" max="768" width="11.42578125" style="153"/>
    <col min="769" max="769" width="27" style="153" customWidth="1"/>
    <col min="770" max="770" width="45.5703125" style="153" customWidth="1"/>
    <col min="771" max="771" width="24" style="153" customWidth="1"/>
    <col min="772" max="773" width="15.7109375" style="153" customWidth="1"/>
    <col min="774" max="774" width="17.42578125" style="153" customWidth="1"/>
    <col min="775" max="775" width="18.7109375" style="153" customWidth="1"/>
    <col min="776" max="776" width="21.42578125" style="153" customWidth="1"/>
    <col min="777" max="1024" width="11.42578125" style="153"/>
    <col min="1025" max="1025" width="27" style="153" customWidth="1"/>
    <col min="1026" max="1026" width="45.5703125" style="153" customWidth="1"/>
    <col min="1027" max="1027" width="24" style="153" customWidth="1"/>
    <col min="1028" max="1029" width="15.7109375" style="153" customWidth="1"/>
    <col min="1030" max="1030" width="17.42578125" style="153" customWidth="1"/>
    <col min="1031" max="1031" width="18.7109375" style="153" customWidth="1"/>
    <col min="1032" max="1032" width="21.42578125" style="153" customWidth="1"/>
    <col min="1033" max="1280" width="11.42578125" style="153"/>
    <col min="1281" max="1281" width="27" style="153" customWidth="1"/>
    <col min="1282" max="1282" width="45.5703125" style="153" customWidth="1"/>
    <col min="1283" max="1283" width="24" style="153" customWidth="1"/>
    <col min="1284" max="1285" width="15.7109375" style="153" customWidth="1"/>
    <col min="1286" max="1286" width="17.42578125" style="153" customWidth="1"/>
    <col min="1287" max="1287" width="18.7109375" style="153" customWidth="1"/>
    <col min="1288" max="1288" width="21.42578125" style="153" customWidth="1"/>
    <col min="1289" max="1536" width="11.42578125" style="153"/>
    <col min="1537" max="1537" width="27" style="153" customWidth="1"/>
    <col min="1538" max="1538" width="45.5703125" style="153" customWidth="1"/>
    <col min="1539" max="1539" width="24" style="153" customWidth="1"/>
    <col min="1540" max="1541" width="15.7109375" style="153" customWidth="1"/>
    <col min="1542" max="1542" width="17.42578125" style="153" customWidth="1"/>
    <col min="1543" max="1543" width="18.7109375" style="153" customWidth="1"/>
    <col min="1544" max="1544" width="21.42578125" style="153" customWidth="1"/>
    <col min="1545" max="1792" width="11.42578125" style="153"/>
    <col min="1793" max="1793" width="27" style="153" customWidth="1"/>
    <col min="1794" max="1794" width="45.5703125" style="153" customWidth="1"/>
    <col min="1795" max="1795" width="24" style="153" customWidth="1"/>
    <col min="1796" max="1797" width="15.7109375" style="153" customWidth="1"/>
    <col min="1798" max="1798" width="17.42578125" style="153" customWidth="1"/>
    <col min="1799" max="1799" width="18.7109375" style="153" customWidth="1"/>
    <col min="1800" max="1800" width="21.42578125" style="153" customWidth="1"/>
    <col min="1801" max="2048" width="11.42578125" style="153"/>
    <col min="2049" max="2049" width="27" style="153" customWidth="1"/>
    <col min="2050" max="2050" width="45.5703125" style="153" customWidth="1"/>
    <col min="2051" max="2051" width="24" style="153" customWidth="1"/>
    <col min="2052" max="2053" width="15.7109375" style="153" customWidth="1"/>
    <col min="2054" max="2054" width="17.42578125" style="153" customWidth="1"/>
    <col min="2055" max="2055" width="18.7109375" style="153" customWidth="1"/>
    <col min="2056" max="2056" width="21.42578125" style="153" customWidth="1"/>
    <col min="2057" max="2304" width="11.42578125" style="153"/>
    <col min="2305" max="2305" width="27" style="153" customWidth="1"/>
    <col min="2306" max="2306" width="45.5703125" style="153" customWidth="1"/>
    <col min="2307" max="2307" width="24" style="153" customWidth="1"/>
    <col min="2308" max="2309" width="15.7109375" style="153" customWidth="1"/>
    <col min="2310" max="2310" width="17.42578125" style="153" customWidth="1"/>
    <col min="2311" max="2311" width="18.7109375" style="153" customWidth="1"/>
    <col min="2312" max="2312" width="21.42578125" style="153" customWidth="1"/>
    <col min="2313" max="2560" width="11.42578125" style="153"/>
    <col min="2561" max="2561" width="27" style="153" customWidth="1"/>
    <col min="2562" max="2562" width="45.5703125" style="153" customWidth="1"/>
    <col min="2563" max="2563" width="24" style="153" customWidth="1"/>
    <col min="2564" max="2565" width="15.7109375" style="153" customWidth="1"/>
    <col min="2566" max="2566" width="17.42578125" style="153" customWidth="1"/>
    <col min="2567" max="2567" width="18.7109375" style="153" customWidth="1"/>
    <col min="2568" max="2568" width="21.42578125" style="153" customWidth="1"/>
    <col min="2569" max="2816" width="11.42578125" style="153"/>
    <col min="2817" max="2817" width="27" style="153" customWidth="1"/>
    <col min="2818" max="2818" width="45.5703125" style="153" customWidth="1"/>
    <col min="2819" max="2819" width="24" style="153" customWidth="1"/>
    <col min="2820" max="2821" width="15.7109375" style="153" customWidth="1"/>
    <col min="2822" max="2822" width="17.42578125" style="153" customWidth="1"/>
    <col min="2823" max="2823" width="18.7109375" style="153" customWidth="1"/>
    <col min="2824" max="2824" width="21.42578125" style="153" customWidth="1"/>
    <col min="2825" max="3072" width="11.42578125" style="153"/>
    <col min="3073" max="3073" width="27" style="153" customWidth="1"/>
    <col min="3074" max="3074" width="45.5703125" style="153" customWidth="1"/>
    <col min="3075" max="3075" width="24" style="153" customWidth="1"/>
    <col min="3076" max="3077" width="15.7109375" style="153" customWidth="1"/>
    <col min="3078" max="3078" width="17.42578125" style="153" customWidth="1"/>
    <col min="3079" max="3079" width="18.7109375" style="153" customWidth="1"/>
    <col min="3080" max="3080" width="21.42578125" style="153" customWidth="1"/>
    <col min="3081" max="3328" width="11.42578125" style="153"/>
    <col min="3329" max="3329" width="27" style="153" customWidth="1"/>
    <col min="3330" max="3330" width="45.5703125" style="153" customWidth="1"/>
    <col min="3331" max="3331" width="24" style="153" customWidth="1"/>
    <col min="3332" max="3333" width="15.7109375" style="153" customWidth="1"/>
    <col min="3334" max="3334" width="17.42578125" style="153" customWidth="1"/>
    <col min="3335" max="3335" width="18.7109375" style="153" customWidth="1"/>
    <col min="3336" max="3336" width="21.42578125" style="153" customWidth="1"/>
    <col min="3337" max="3584" width="11.42578125" style="153"/>
    <col min="3585" max="3585" width="27" style="153" customWidth="1"/>
    <col min="3586" max="3586" width="45.5703125" style="153" customWidth="1"/>
    <col min="3587" max="3587" width="24" style="153" customWidth="1"/>
    <col min="3588" max="3589" width="15.7109375" style="153" customWidth="1"/>
    <col min="3590" max="3590" width="17.42578125" style="153" customWidth="1"/>
    <col min="3591" max="3591" width="18.7109375" style="153" customWidth="1"/>
    <col min="3592" max="3592" width="21.42578125" style="153" customWidth="1"/>
    <col min="3593" max="3840" width="11.42578125" style="153"/>
    <col min="3841" max="3841" width="27" style="153" customWidth="1"/>
    <col min="3842" max="3842" width="45.5703125" style="153" customWidth="1"/>
    <col min="3843" max="3843" width="24" style="153" customWidth="1"/>
    <col min="3844" max="3845" width="15.7109375" style="153" customWidth="1"/>
    <col min="3846" max="3846" width="17.42578125" style="153" customWidth="1"/>
    <col min="3847" max="3847" width="18.7109375" style="153" customWidth="1"/>
    <col min="3848" max="3848" width="21.42578125" style="153" customWidth="1"/>
    <col min="3849" max="4096" width="11.42578125" style="153"/>
    <col min="4097" max="4097" width="27" style="153" customWidth="1"/>
    <col min="4098" max="4098" width="45.5703125" style="153" customWidth="1"/>
    <col min="4099" max="4099" width="24" style="153" customWidth="1"/>
    <col min="4100" max="4101" width="15.7109375" style="153" customWidth="1"/>
    <col min="4102" max="4102" width="17.42578125" style="153" customWidth="1"/>
    <col min="4103" max="4103" width="18.7109375" style="153" customWidth="1"/>
    <col min="4104" max="4104" width="21.42578125" style="153" customWidth="1"/>
    <col min="4105" max="4352" width="11.42578125" style="153"/>
    <col min="4353" max="4353" width="27" style="153" customWidth="1"/>
    <col min="4354" max="4354" width="45.5703125" style="153" customWidth="1"/>
    <col min="4355" max="4355" width="24" style="153" customWidth="1"/>
    <col min="4356" max="4357" width="15.7109375" style="153" customWidth="1"/>
    <col min="4358" max="4358" width="17.42578125" style="153" customWidth="1"/>
    <col min="4359" max="4359" width="18.7109375" style="153" customWidth="1"/>
    <col min="4360" max="4360" width="21.42578125" style="153" customWidth="1"/>
    <col min="4361" max="4608" width="11.42578125" style="153"/>
    <col min="4609" max="4609" width="27" style="153" customWidth="1"/>
    <col min="4610" max="4610" width="45.5703125" style="153" customWidth="1"/>
    <col min="4611" max="4611" width="24" style="153" customWidth="1"/>
    <col min="4612" max="4613" width="15.7109375" style="153" customWidth="1"/>
    <col min="4614" max="4614" width="17.42578125" style="153" customWidth="1"/>
    <col min="4615" max="4615" width="18.7109375" style="153" customWidth="1"/>
    <col min="4616" max="4616" width="21.42578125" style="153" customWidth="1"/>
    <col min="4617" max="4864" width="11.42578125" style="153"/>
    <col min="4865" max="4865" width="27" style="153" customWidth="1"/>
    <col min="4866" max="4866" width="45.5703125" style="153" customWidth="1"/>
    <col min="4867" max="4867" width="24" style="153" customWidth="1"/>
    <col min="4868" max="4869" width="15.7109375" style="153" customWidth="1"/>
    <col min="4870" max="4870" width="17.42578125" style="153" customWidth="1"/>
    <col min="4871" max="4871" width="18.7109375" style="153" customWidth="1"/>
    <col min="4872" max="4872" width="21.42578125" style="153" customWidth="1"/>
    <col min="4873" max="5120" width="11.42578125" style="153"/>
    <col min="5121" max="5121" width="27" style="153" customWidth="1"/>
    <col min="5122" max="5122" width="45.5703125" style="153" customWidth="1"/>
    <col min="5123" max="5123" width="24" style="153" customWidth="1"/>
    <col min="5124" max="5125" width="15.7109375" style="153" customWidth="1"/>
    <col min="5126" max="5126" width="17.42578125" style="153" customWidth="1"/>
    <col min="5127" max="5127" width="18.7109375" style="153" customWidth="1"/>
    <col min="5128" max="5128" width="21.42578125" style="153" customWidth="1"/>
    <col min="5129" max="5376" width="11.42578125" style="153"/>
    <col min="5377" max="5377" width="27" style="153" customWidth="1"/>
    <col min="5378" max="5378" width="45.5703125" style="153" customWidth="1"/>
    <col min="5379" max="5379" width="24" style="153" customWidth="1"/>
    <col min="5380" max="5381" width="15.7109375" style="153" customWidth="1"/>
    <col min="5382" max="5382" width="17.42578125" style="153" customWidth="1"/>
    <col min="5383" max="5383" width="18.7109375" style="153" customWidth="1"/>
    <col min="5384" max="5384" width="21.42578125" style="153" customWidth="1"/>
    <col min="5385" max="5632" width="11.42578125" style="153"/>
    <col min="5633" max="5633" width="27" style="153" customWidth="1"/>
    <col min="5634" max="5634" width="45.5703125" style="153" customWidth="1"/>
    <col min="5635" max="5635" width="24" style="153" customWidth="1"/>
    <col min="5636" max="5637" width="15.7109375" style="153" customWidth="1"/>
    <col min="5638" max="5638" width="17.42578125" style="153" customWidth="1"/>
    <col min="5639" max="5639" width="18.7109375" style="153" customWidth="1"/>
    <col min="5640" max="5640" width="21.42578125" style="153" customWidth="1"/>
    <col min="5641" max="5888" width="11.42578125" style="153"/>
    <col min="5889" max="5889" width="27" style="153" customWidth="1"/>
    <col min="5890" max="5890" width="45.5703125" style="153" customWidth="1"/>
    <col min="5891" max="5891" width="24" style="153" customWidth="1"/>
    <col min="5892" max="5893" width="15.7109375" style="153" customWidth="1"/>
    <col min="5894" max="5894" width="17.42578125" style="153" customWidth="1"/>
    <col min="5895" max="5895" width="18.7109375" style="153" customWidth="1"/>
    <col min="5896" max="5896" width="21.42578125" style="153" customWidth="1"/>
    <col min="5897" max="6144" width="11.42578125" style="153"/>
    <col min="6145" max="6145" width="27" style="153" customWidth="1"/>
    <col min="6146" max="6146" width="45.5703125" style="153" customWidth="1"/>
    <col min="6147" max="6147" width="24" style="153" customWidth="1"/>
    <col min="6148" max="6149" width="15.7109375" style="153" customWidth="1"/>
    <col min="6150" max="6150" width="17.42578125" style="153" customWidth="1"/>
    <col min="6151" max="6151" width="18.7109375" style="153" customWidth="1"/>
    <col min="6152" max="6152" width="21.42578125" style="153" customWidth="1"/>
    <col min="6153" max="6400" width="11.42578125" style="153"/>
    <col min="6401" max="6401" width="27" style="153" customWidth="1"/>
    <col min="6402" max="6402" width="45.5703125" style="153" customWidth="1"/>
    <col min="6403" max="6403" width="24" style="153" customWidth="1"/>
    <col min="6404" max="6405" width="15.7109375" style="153" customWidth="1"/>
    <col min="6406" max="6406" width="17.42578125" style="153" customWidth="1"/>
    <col min="6407" max="6407" width="18.7109375" style="153" customWidth="1"/>
    <col min="6408" max="6408" width="21.42578125" style="153" customWidth="1"/>
    <col min="6409" max="6656" width="11.42578125" style="153"/>
    <col min="6657" max="6657" width="27" style="153" customWidth="1"/>
    <col min="6658" max="6658" width="45.5703125" style="153" customWidth="1"/>
    <col min="6659" max="6659" width="24" style="153" customWidth="1"/>
    <col min="6660" max="6661" width="15.7109375" style="153" customWidth="1"/>
    <col min="6662" max="6662" width="17.42578125" style="153" customWidth="1"/>
    <col min="6663" max="6663" width="18.7109375" style="153" customWidth="1"/>
    <col min="6664" max="6664" width="21.42578125" style="153" customWidth="1"/>
    <col min="6665" max="6912" width="11.42578125" style="153"/>
    <col min="6913" max="6913" width="27" style="153" customWidth="1"/>
    <col min="6914" max="6914" width="45.5703125" style="153" customWidth="1"/>
    <col min="6915" max="6915" width="24" style="153" customWidth="1"/>
    <col min="6916" max="6917" width="15.7109375" style="153" customWidth="1"/>
    <col min="6918" max="6918" width="17.42578125" style="153" customWidth="1"/>
    <col min="6919" max="6919" width="18.7109375" style="153" customWidth="1"/>
    <col min="6920" max="6920" width="21.42578125" style="153" customWidth="1"/>
    <col min="6921" max="7168" width="11.42578125" style="153"/>
    <col min="7169" max="7169" width="27" style="153" customWidth="1"/>
    <col min="7170" max="7170" width="45.5703125" style="153" customWidth="1"/>
    <col min="7171" max="7171" width="24" style="153" customWidth="1"/>
    <col min="7172" max="7173" width="15.7109375" style="153" customWidth="1"/>
    <col min="7174" max="7174" width="17.42578125" style="153" customWidth="1"/>
    <col min="7175" max="7175" width="18.7109375" style="153" customWidth="1"/>
    <col min="7176" max="7176" width="21.42578125" style="153" customWidth="1"/>
    <col min="7177" max="7424" width="11.42578125" style="153"/>
    <col min="7425" max="7425" width="27" style="153" customWidth="1"/>
    <col min="7426" max="7426" width="45.5703125" style="153" customWidth="1"/>
    <col min="7427" max="7427" width="24" style="153" customWidth="1"/>
    <col min="7428" max="7429" width="15.7109375" style="153" customWidth="1"/>
    <col min="7430" max="7430" width="17.42578125" style="153" customWidth="1"/>
    <col min="7431" max="7431" width="18.7109375" style="153" customWidth="1"/>
    <col min="7432" max="7432" width="21.42578125" style="153" customWidth="1"/>
    <col min="7433" max="7680" width="11.42578125" style="153"/>
    <col min="7681" max="7681" width="27" style="153" customWidth="1"/>
    <col min="7682" max="7682" width="45.5703125" style="153" customWidth="1"/>
    <col min="7683" max="7683" width="24" style="153" customWidth="1"/>
    <col min="7684" max="7685" width="15.7109375" style="153" customWidth="1"/>
    <col min="7686" max="7686" width="17.42578125" style="153" customWidth="1"/>
    <col min="7687" max="7687" width="18.7109375" style="153" customWidth="1"/>
    <col min="7688" max="7688" width="21.42578125" style="153" customWidth="1"/>
    <col min="7689" max="7936" width="11.42578125" style="153"/>
    <col min="7937" max="7937" width="27" style="153" customWidth="1"/>
    <col min="7938" max="7938" width="45.5703125" style="153" customWidth="1"/>
    <col min="7939" max="7939" width="24" style="153" customWidth="1"/>
    <col min="7940" max="7941" width="15.7109375" style="153" customWidth="1"/>
    <col min="7942" max="7942" width="17.42578125" style="153" customWidth="1"/>
    <col min="7943" max="7943" width="18.7109375" style="153" customWidth="1"/>
    <col min="7944" max="7944" width="21.42578125" style="153" customWidth="1"/>
    <col min="7945" max="8192" width="11.42578125" style="153"/>
    <col min="8193" max="8193" width="27" style="153" customWidth="1"/>
    <col min="8194" max="8194" width="45.5703125" style="153" customWidth="1"/>
    <col min="8195" max="8195" width="24" style="153" customWidth="1"/>
    <col min="8196" max="8197" width="15.7109375" style="153" customWidth="1"/>
    <col min="8198" max="8198" width="17.42578125" style="153" customWidth="1"/>
    <col min="8199" max="8199" width="18.7109375" style="153" customWidth="1"/>
    <col min="8200" max="8200" width="21.42578125" style="153" customWidth="1"/>
    <col min="8201" max="8448" width="11.42578125" style="153"/>
    <col min="8449" max="8449" width="27" style="153" customWidth="1"/>
    <col min="8450" max="8450" width="45.5703125" style="153" customWidth="1"/>
    <col min="8451" max="8451" width="24" style="153" customWidth="1"/>
    <col min="8452" max="8453" width="15.7109375" style="153" customWidth="1"/>
    <col min="8454" max="8454" width="17.42578125" style="153" customWidth="1"/>
    <col min="8455" max="8455" width="18.7109375" style="153" customWidth="1"/>
    <col min="8456" max="8456" width="21.42578125" style="153" customWidth="1"/>
    <col min="8457" max="8704" width="11.42578125" style="153"/>
    <col min="8705" max="8705" width="27" style="153" customWidth="1"/>
    <col min="8706" max="8706" width="45.5703125" style="153" customWidth="1"/>
    <col min="8707" max="8707" width="24" style="153" customWidth="1"/>
    <col min="8708" max="8709" width="15.7109375" style="153" customWidth="1"/>
    <col min="8710" max="8710" width="17.42578125" style="153" customWidth="1"/>
    <col min="8711" max="8711" width="18.7109375" style="153" customWidth="1"/>
    <col min="8712" max="8712" width="21.42578125" style="153" customWidth="1"/>
    <col min="8713" max="8960" width="11.42578125" style="153"/>
    <col min="8961" max="8961" width="27" style="153" customWidth="1"/>
    <col min="8962" max="8962" width="45.5703125" style="153" customWidth="1"/>
    <col min="8963" max="8963" width="24" style="153" customWidth="1"/>
    <col min="8964" max="8965" width="15.7109375" style="153" customWidth="1"/>
    <col min="8966" max="8966" width="17.42578125" style="153" customWidth="1"/>
    <col min="8967" max="8967" width="18.7109375" style="153" customWidth="1"/>
    <col min="8968" max="8968" width="21.42578125" style="153" customWidth="1"/>
    <col min="8969" max="9216" width="11.42578125" style="153"/>
    <col min="9217" max="9217" width="27" style="153" customWidth="1"/>
    <col min="9218" max="9218" width="45.5703125" style="153" customWidth="1"/>
    <col min="9219" max="9219" width="24" style="153" customWidth="1"/>
    <col min="9220" max="9221" width="15.7109375" style="153" customWidth="1"/>
    <col min="9222" max="9222" width="17.42578125" style="153" customWidth="1"/>
    <col min="9223" max="9223" width="18.7109375" style="153" customWidth="1"/>
    <col min="9224" max="9224" width="21.42578125" style="153" customWidth="1"/>
    <col min="9225" max="9472" width="11.42578125" style="153"/>
    <col min="9473" max="9473" width="27" style="153" customWidth="1"/>
    <col min="9474" max="9474" width="45.5703125" style="153" customWidth="1"/>
    <col min="9475" max="9475" width="24" style="153" customWidth="1"/>
    <col min="9476" max="9477" width="15.7109375" style="153" customWidth="1"/>
    <col min="9478" max="9478" width="17.42578125" style="153" customWidth="1"/>
    <col min="9479" max="9479" width="18.7109375" style="153" customWidth="1"/>
    <col min="9480" max="9480" width="21.42578125" style="153" customWidth="1"/>
    <col min="9481" max="9728" width="11.42578125" style="153"/>
    <col min="9729" max="9729" width="27" style="153" customWidth="1"/>
    <col min="9730" max="9730" width="45.5703125" style="153" customWidth="1"/>
    <col min="9731" max="9731" width="24" style="153" customWidth="1"/>
    <col min="9732" max="9733" width="15.7109375" style="153" customWidth="1"/>
    <col min="9734" max="9734" width="17.42578125" style="153" customWidth="1"/>
    <col min="9735" max="9735" width="18.7109375" style="153" customWidth="1"/>
    <col min="9736" max="9736" width="21.42578125" style="153" customWidth="1"/>
    <col min="9737" max="9984" width="11.42578125" style="153"/>
    <col min="9985" max="9985" width="27" style="153" customWidth="1"/>
    <col min="9986" max="9986" width="45.5703125" style="153" customWidth="1"/>
    <col min="9987" max="9987" width="24" style="153" customWidth="1"/>
    <col min="9988" max="9989" width="15.7109375" style="153" customWidth="1"/>
    <col min="9990" max="9990" width="17.42578125" style="153" customWidth="1"/>
    <col min="9991" max="9991" width="18.7109375" style="153" customWidth="1"/>
    <col min="9992" max="9992" width="21.42578125" style="153" customWidth="1"/>
    <col min="9993" max="10240" width="11.42578125" style="153"/>
    <col min="10241" max="10241" width="27" style="153" customWidth="1"/>
    <col min="10242" max="10242" width="45.5703125" style="153" customWidth="1"/>
    <col min="10243" max="10243" width="24" style="153" customWidth="1"/>
    <col min="10244" max="10245" width="15.7109375" style="153" customWidth="1"/>
    <col min="10246" max="10246" width="17.42578125" style="153" customWidth="1"/>
    <col min="10247" max="10247" width="18.7109375" style="153" customWidth="1"/>
    <col min="10248" max="10248" width="21.42578125" style="153" customWidth="1"/>
    <col min="10249" max="10496" width="11.42578125" style="153"/>
    <col min="10497" max="10497" width="27" style="153" customWidth="1"/>
    <col min="10498" max="10498" width="45.5703125" style="153" customWidth="1"/>
    <col min="10499" max="10499" width="24" style="153" customWidth="1"/>
    <col min="10500" max="10501" width="15.7109375" style="153" customWidth="1"/>
    <col min="10502" max="10502" width="17.42578125" style="153" customWidth="1"/>
    <col min="10503" max="10503" width="18.7109375" style="153" customWidth="1"/>
    <col min="10504" max="10504" width="21.42578125" style="153" customWidth="1"/>
    <col min="10505" max="10752" width="11.42578125" style="153"/>
    <col min="10753" max="10753" width="27" style="153" customWidth="1"/>
    <col min="10754" max="10754" width="45.5703125" style="153" customWidth="1"/>
    <col min="10755" max="10755" width="24" style="153" customWidth="1"/>
    <col min="10756" max="10757" width="15.7109375" style="153" customWidth="1"/>
    <col min="10758" max="10758" width="17.42578125" style="153" customWidth="1"/>
    <col min="10759" max="10759" width="18.7109375" style="153" customWidth="1"/>
    <col min="10760" max="10760" width="21.42578125" style="153" customWidth="1"/>
    <col min="10761" max="11008" width="11.42578125" style="153"/>
    <col min="11009" max="11009" width="27" style="153" customWidth="1"/>
    <col min="11010" max="11010" width="45.5703125" style="153" customWidth="1"/>
    <col min="11011" max="11011" width="24" style="153" customWidth="1"/>
    <col min="11012" max="11013" width="15.7109375" style="153" customWidth="1"/>
    <col min="11014" max="11014" width="17.42578125" style="153" customWidth="1"/>
    <col min="11015" max="11015" width="18.7109375" style="153" customWidth="1"/>
    <col min="11016" max="11016" width="21.42578125" style="153" customWidth="1"/>
    <col min="11017" max="11264" width="11.42578125" style="153"/>
    <col min="11265" max="11265" width="27" style="153" customWidth="1"/>
    <col min="11266" max="11266" width="45.5703125" style="153" customWidth="1"/>
    <col min="11267" max="11267" width="24" style="153" customWidth="1"/>
    <col min="11268" max="11269" width="15.7109375" style="153" customWidth="1"/>
    <col min="11270" max="11270" width="17.42578125" style="153" customWidth="1"/>
    <col min="11271" max="11271" width="18.7109375" style="153" customWidth="1"/>
    <col min="11272" max="11272" width="21.42578125" style="153" customWidth="1"/>
    <col min="11273" max="11520" width="11.42578125" style="153"/>
    <col min="11521" max="11521" width="27" style="153" customWidth="1"/>
    <col min="11522" max="11522" width="45.5703125" style="153" customWidth="1"/>
    <col min="11523" max="11523" width="24" style="153" customWidth="1"/>
    <col min="11524" max="11525" width="15.7109375" style="153" customWidth="1"/>
    <col min="11526" max="11526" width="17.42578125" style="153" customWidth="1"/>
    <col min="11527" max="11527" width="18.7109375" style="153" customWidth="1"/>
    <col min="11528" max="11528" width="21.42578125" style="153" customWidth="1"/>
    <col min="11529" max="11776" width="11.42578125" style="153"/>
    <col min="11777" max="11777" width="27" style="153" customWidth="1"/>
    <col min="11778" max="11778" width="45.5703125" style="153" customWidth="1"/>
    <col min="11779" max="11779" width="24" style="153" customWidth="1"/>
    <col min="11780" max="11781" width="15.7109375" style="153" customWidth="1"/>
    <col min="11782" max="11782" width="17.42578125" style="153" customWidth="1"/>
    <col min="11783" max="11783" width="18.7109375" style="153" customWidth="1"/>
    <col min="11784" max="11784" width="21.42578125" style="153" customWidth="1"/>
    <col min="11785" max="12032" width="11.42578125" style="153"/>
    <col min="12033" max="12033" width="27" style="153" customWidth="1"/>
    <col min="12034" max="12034" width="45.5703125" style="153" customWidth="1"/>
    <col min="12035" max="12035" width="24" style="153" customWidth="1"/>
    <col min="12036" max="12037" width="15.7109375" style="153" customWidth="1"/>
    <col min="12038" max="12038" width="17.42578125" style="153" customWidth="1"/>
    <col min="12039" max="12039" width="18.7109375" style="153" customWidth="1"/>
    <col min="12040" max="12040" width="21.42578125" style="153" customWidth="1"/>
    <col min="12041" max="12288" width="11.42578125" style="153"/>
    <col min="12289" max="12289" width="27" style="153" customWidth="1"/>
    <col min="12290" max="12290" width="45.5703125" style="153" customWidth="1"/>
    <col min="12291" max="12291" width="24" style="153" customWidth="1"/>
    <col min="12292" max="12293" width="15.7109375" style="153" customWidth="1"/>
    <col min="12294" max="12294" width="17.42578125" style="153" customWidth="1"/>
    <col min="12295" max="12295" width="18.7109375" style="153" customWidth="1"/>
    <col min="12296" max="12296" width="21.42578125" style="153" customWidth="1"/>
    <col min="12297" max="12544" width="11.42578125" style="153"/>
    <col min="12545" max="12545" width="27" style="153" customWidth="1"/>
    <col min="12546" max="12546" width="45.5703125" style="153" customWidth="1"/>
    <col min="12547" max="12547" width="24" style="153" customWidth="1"/>
    <col min="12548" max="12549" width="15.7109375" style="153" customWidth="1"/>
    <col min="12550" max="12550" width="17.42578125" style="153" customWidth="1"/>
    <col min="12551" max="12551" width="18.7109375" style="153" customWidth="1"/>
    <col min="12552" max="12552" width="21.42578125" style="153" customWidth="1"/>
    <col min="12553" max="12800" width="11.42578125" style="153"/>
    <col min="12801" max="12801" width="27" style="153" customWidth="1"/>
    <col min="12802" max="12802" width="45.5703125" style="153" customWidth="1"/>
    <col min="12803" max="12803" width="24" style="153" customWidth="1"/>
    <col min="12804" max="12805" width="15.7109375" style="153" customWidth="1"/>
    <col min="12806" max="12806" width="17.42578125" style="153" customWidth="1"/>
    <col min="12807" max="12807" width="18.7109375" style="153" customWidth="1"/>
    <col min="12808" max="12808" width="21.42578125" style="153" customWidth="1"/>
    <col min="12809" max="13056" width="11.42578125" style="153"/>
    <col min="13057" max="13057" width="27" style="153" customWidth="1"/>
    <col min="13058" max="13058" width="45.5703125" style="153" customWidth="1"/>
    <col min="13059" max="13059" width="24" style="153" customWidth="1"/>
    <col min="13060" max="13061" width="15.7109375" style="153" customWidth="1"/>
    <col min="13062" max="13062" width="17.42578125" style="153" customWidth="1"/>
    <col min="13063" max="13063" width="18.7109375" style="153" customWidth="1"/>
    <col min="13064" max="13064" width="21.42578125" style="153" customWidth="1"/>
    <col min="13065" max="13312" width="11.42578125" style="153"/>
    <col min="13313" max="13313" width="27" style="153" customWidth="1"/>
    <col min="13314" max="13314" width="45.5703125" style="153" customWidth="1"/>
    <col min="13315" max="13315" width="24" style="153" customWidth="1"/>
    <col min="13316" max="13317" width="15.7109375" style="153" customWidth="1"/>
    <col min="13318" max="13318" width="17.42578125" style="153" customWidth="1"/>
    <col min="13319" max="13319" width="18.7109375" style="153" customWidth="1"/>
    <col min="13320" max="13320" width="21.42578125" style="153" customWidth="1"/>
    <col min="13321" max="13568" width="11.42578125" style="153"/>
    <col min="13569" max="13569" width="27" style="153" customWidth="1"/>
    <col min="13570" max="13570" width="45.5703125" style="153" customWidth="1"/>
    <col min="13571" max="13571" width="24" style="153" customWidth="1"/>
    <col min="13572" max="13573" width="15.7109375" style="153" customWidth="1"/>
    <col min="13574" max="13574" width="17.42578125" style="153" customWidth="1"/>
    <col min="13575" max="13575" width="18.7109375" style="153" customWidth="1"/>
    <col min="13576" max="13576" width="21.42578125" style="153" customWidth="1"/>
    <col min="13577" max="13824" width="11.42578125" style="153"/>
    <col min="13825" max="13825" width="27" style="153" customWidth="1"/>
    <col min="13826" max="13826" width="45.5703125" style="153" customWidth="1"/>
    <col min="13827" max="13827" width="24" style="153" customWidth="1"/>
    <col min="13828" max="13829" width="15.7109375" style="153" customWidth="1"/>
    <col min="13830" max="13830" width="17.42578125" style="153" customWidth="1"/>
    <col min="13831" max="13831" width="18.7109375" style="153" customWidth="1"/>
    <col min="13832" max="13832" width="21.42578125" style="153" customWidth="1"/>
    <col min="13833" max="14080" width="11.42578125" style="153"/>
    <col min="14081" max="14081" width="27" style="153" customWidth="1"/>
    <col min="14082" max="14082" width="45.5703125" style="153" customWidth="1"/>
    <col min="14083" max="14083" width="24" style="153" customWidth="1"/>
    <col min="14084" max="14085" width="15.7109375" style="153" customWidth="1"/>
    <col min="14086" max="14086" width="17.42578125" style="153" customWidth="1"/>
    <col min="14087" max="14087" width="18.7109375" style="153" customWidth="1"/>
    <col min="14088" max="14088" width="21.42578125" style="153" customWidth="1"/>
    <col min="14089" max="14336" width="11.42578125" style="153"/>
    <col min="14337" max="14337" width="27" style="153" customWidth="1"/>
    <col min="14338" max="14338" width="45.5703125" style="153" customWidth="1"/>
    <col min="14339" max="14339" width="24" style="153" customWidth="1"/>
    <col min="14340" max="14341" width="15.7109375" style="153" customWidth="1"/>
    <col min="14342" max="14342" width="17.42578125" style="153" customWidth="1"/>
    <col min="14343" max="14343" width="18.7109375" style="153" customWidth="1"/>
    <col min="14344" max="14344" width="21.42578125" style="153" customWidth="1"/>
    <col min="14345" max="14592" width="11.42578125" style="153"/>
    <col min="14593" max="14593" width="27" style="153" customWidth="1"/>
    <col min="14594" max="14594" width="45.5703125" style="153" customWidth="1"/>
    <col min="14595" max="14595" width="24" style="153" customWidth="1"/>
    <col min="14596" max="14597" width="15.7109375" style="153" customWidth="1"/>
    <col min="14598" max="14598" width="17.42578125" style="153" customWidth="1"/>
    <col min="14599" max="14599" width="18.7109375" style="153" customWidth="1"/>
    <col min="14600" max="14600" width="21.42578125" style="153" customWidth="1"/>
    <col min="14601" max="14848" width="11.42578125" style="153"/>
    <col min="14849" max="14849" width="27" style="153" customWidth="1"/>
    <col min="14850" max="14850" width="45.5703125" style="153" customWidth="1"/>
    <col min="14851" max="14851" width="24" style="153" customWidth="1"/>
    <col min="14852" max="14853" width="15.7109375" style="153" customWidth="1"/>
    <col min="14854" max="14854" width="17.42578125" style="153" customWidth="1"/>
    <col min="14855" max="14855" width="18.7109375" style="153" customWidth="1"/>
    <col min="14856" max="14856" width="21.42578125" style="153" customWidth="1"/>
    <col min="14857" max="15104" width="11.42578125" style="153"/>
    <col min="15105" max="15105" width="27" style="153" customWidth="1"/>
    <col min="15106" max="15106" width="45.5703125" style="153" customWidth="1"/>
    <col min="15107" max="15107" width="24" style="153" customWidth="1"/>
    <col min="15108" max="15109" width="15.7109375" style="153" customWidth="1"/>
    <col min="15110" max="15110" width="17.42578125" style="153" customWidth="1"/>
    <col min="15111" max="15111" width="18.7109375" style="153" customWidth="1"/>
    <col min="15112" max="15112" width="21.42578125" style="153" customWidth="1"/>
    <col min="15113" max="15360" width="11.42578125" style="153"/>
    <col min="15361" max="15361" width="27" style="153" customWidth="1"/>
    <col min="15362" max="15362" width="45.5703125" style="153" customWidth="1"/>
    <col min="15363" max="15363" width="24" style="153" customWidth="1"/>
    <col min="15364" max="15365" width="15.7109375" style="153" customWidth="1"/>
    <col min="15366" max="15366" width="17.42578125" style="153" customWidth="1"/>
    <col min="15367" max="15367" width="18.7109375" style="153" customWidth="1"/>
    <col min="15368" max="15368" width="21.42578125" style="153" customWidth="1"/>
    <col min="15369" max="15616" width="11.42578125" style="153"/>
    <col min="15617" max="15617" width="27" style="153" customWidth="1"/>
    <col min="15618" max="15618" width="45.5703125" style="153" customWidth="1"/>
    <col min="15619" max="15619" width="24" style="153" customWidth="1"/>
    <col min="15620" max="15621" width="15.7109375" style="153" customWidth="1"/>
    <col min="15622" max="15622" width="17.42578125" style="153" customWidth="1"/>
    <col min="15623" max="15623" width="18.7109375" style="153" customWidth="1"/>
    <col min="15624" max="15624" width="21.42578125" style="153" customWidth="1"/>
    <col min="15625" max="15872" width="11.42578125" style="153"/>
    <col min="15873" max="15873" width="27" style="153" customWidth="1"/>
    <col min="15874" max="15874" width="45.5703125" style="153" customWidth="1"/>
    <col min="15875" max="15875" width="24" style="153" customWidth="1"/>
    <col min="15876" max="15877" width="15.7109375" style="153" customWidth="1"/>
    <col min="15878" max="15878" width="17.42578125" style="153" customWidth="1"/>
    <col min="15879" max="15879" width="18.7109375" style="153" customWidth="1"/>
    <col min="15880" max="15880" width="21.42578125" style="153" customWidth="1"/>
    <col min="15881" max="16128" width="11.42578125" style="153"/>
    <col min="16129" max="16129" width="27" style="153" customWidth="1"/>
    <col min="16130" max="16130" width="45.5703125" style="153" customWidth="1"/>
    <col min="16131" max="16131" width="24" style="153" customWidth="1"/>
    <col min="16132" max="16133" width="15.7109375" style="153" customWidth="1"/>
    <col min="16134" max="16134" width="17.42578125" style="153" customWidth="1"/>
    <col min="16135" max="16135" width="18.7109375" style="153" customWidth="1"/>
    <col min="16136" max="16136" width="21.42578125" style="153" customWidth="1"/>
    <col min="16137" max="16384" width="11.42578125" style="153"/>
  </cols>
  <sheetData>
    <row r="1" spans="1:14" s="140" customFormat="1" ht="14.25" customHeight="1" x14ac:dyDescent="0.25">
      <c r="A1" s="139" t="s">
        <v>0</v>
      </c>
      <c r="B1" s="580" t="s">
        <v>1</v>
      </c>
      <c r="C1" s="580"/>
      <c r="D1" s="580"/>
      <c r="E1" s="580"/>
      <c r="F1" s="580"/>
      <c r="G1" s="580"/>
      <c r="H1" s="581" t="s">
        <v>2</v>
      </c>
    </row>
    <row r="2" spans="1:14" s="140" customFormat="1" ht="14.25" customHeight="1" x14ac:dyDescent="0.25">
      <c r="A2" s="142" t="s">
        <v>3</v>
      </c>
      <c r="B2" s="580"/>
      <c r="C2" s="580"/>
      <c r="D2" s="580"/>
      <c r="E2" s="580"/>
      <c r="F2" s="580"/>
      <c r="G2" s="580"/>
      <c r="H2" s="582"/>
    </row>
    <row r="3" spans="1:14" s="140" customFormat="1" ht="14.25" customHeight="1" x14ac:dyDescent="0.25">
      <c r="A3" s="142" t="s">
        <v>4</v>
      </c>
      <c r="B3" s="580" t="s">
        <v>303</v>
      </c>
      <c r="C3" s="580"/>
      <c r="D3" s="580"/>
      <c r="E3" s="580"/>
      <c r="F3" s="580"/>
      <c r="G3" s="580"/>
      <c r="H3" s="582"/>
    </row>
    <row r="4" spans="1:14" s="140" customFormat="1" ht="14.25" customHeight="1" x14ac:dyDescent="0.25">
      <c r="A4" s="142" t="s">
        <v>6</v>
      </c>
      <c r="B4" s="580"/>
      <c r="C4" s="580"/>
      <c r="D4" s="580"/>
      <c r="E4" s="580"/>
      <c r="F4" s="580"/>
      <c r="G4" s="580"/>
      <c r="H4" s="583"/>
    </row>
    <row r="5" spans="1:14" s="140" customFormat="1" ht="30.75" customHeight="1" x14ac:dyDescent="0.25">
      <c r="A5" s="584" t="s">
        <v>803</v>
      </c>
      <c r="B5" s="584"/>
      <c r="C5" s="584"/>
      <c r="D5" s="584"/>
      <c r="E5" s="584"/>
      <c r="F5" s="584"/>
      <c r="G5" s="584"/>
      <c r="H5" s="584"/>
    </row>
    <row r="6" spans="1:14" s="140" customFormat="1" ht="30.75" customHeight="1" x14ac:dyDescent="0.25">
      <c r="A6" s="584" t="s">
        <v>804</v>
      </c>
      <c r="B6" s="584"/>
      <c r="C6" s="584"/>
      <c r="D6" s="584"/>
      <c r="E6" s="584"/>
      <c r="F6" s="584"/>
      <c r="G6" s="584"/>
      <c r="H6" s="584"/>
    </row>
    <row r="7" spans="1:14" s="140" customFormat="1" ht="30.75" customHeight="1" x14ac:dyDescent="0.25">
      <c r="A7" s="585" t="s">
        <v>805</v>
      </c>
      <c r="B7" s="585"/>
      <c r="C7" s="585"/>
      <c r="D7" s="585"/>
      <c r="E7" s="585"/>
      <c r="F7" s="585"/>
      <c r="G7" s="586" t="s">
        <v>806</v>
      </c>
      <c r="H7" s="587"/>
    </row>
    <row r="8" spans="1:14" s="140" customFormat="1" ht="30.75" customHeight="1" x14ac:dyDescent="0.25">
      <c r="A8" s="585" t="s">
        <v>807</v>
      </c>
      <c r="B8" s="657"/>
      <c r="C8" s="657"/>
      <c r="D8" s="657"/>
      <c r="E8" s="574" t="s">
        <v>808</v>
      </c>
      <c r="F8" s="576"/>
      <c r="G8" s="576"/>
      <c r="H8" s="575"/>
    </row>
    <row r="9" spans="1:14" s="140" customFormat="1" ht="30.75" customHeight="1" x14ac:dyDescent="0.25">
      <c r="A9" s="594" t="s">
        <v>809</v>
      </c>
      <c r="B9" s="658"/>
      <c r="C9" s="659"/>
      <c r="D9" s="603" t="s">
        <v>14</v>
      </c>
      <c r="E9" s="604"/>
      <c r="F9" s="604"/>
      <c r="G9" s="604"/>
      <c r="H9" s="605"/>
    </row>
    <row r="10" spans="1:14" s="140" customFormat="1" ht="30.75" customHeight="1" x14ac:dyDescent="0.25">
      <c r="A10" s="660"/>
      <c r="B10" s="661"/>
      <c r="C10" s="662"/>
      <c r="D10" s="603" t="s">
        <v>810</v>
      </c>
      <c r="E10" s="605"/>
      <c r="F10" s="603" t="s">
        <v>811</v>
      </c>
      <c r="G10" s="605"/>
      <c r="H10" s="144" t="s">
        <v>19</v>
      </c>
    </row>
    <row r="11" spans="1:14" s="140" customFormat="1" ht="30.75" customHeight="1" x14ac:dyDescent="0.25">
      <c r="A11" s="663"/>
      <c r="B11" s="664"/>
      <c r="C11" s="665"/>
      <c r="D11" s="666">
        <v>0.14499999999999999</v>
      </c>
      <c r="E11" s="667"/>
      <c r="F11" s="666">
        <v>0.14499999999999999</v>
      </c>
      <c r="G11" s="667"/>
      <c r="H11" s="145">
        <v>0.28999999999999998</v>
      </c>
      <c r="J11" s="570"/>
      <c r="K11" s="570"/>
      <c r="L11" s="570"/>
      <c r="M11" s="570"/>
      <c r="N11" s="570"/>
    </row>
    <row r="12" spans="1:14" s="140" customFormat="1" ht="30.75" customHeight="1" x14ac:dyDescent="0.25">
      <c r="A12" s="574" t="s">
        <v>780</v>
      </c>
      <c r="B12" s="575"/>
      <c r="C12" s="574" t="s">
        <v>812</v>
      </c>
      <c r="D12" s="576"/>
      <c r="E12" s="575"/>
      <c r="F12" s="577" t="s">
        <v>813</v>
      </c>
      <c r="G12" s="578"/>
      <c r="H12" s="579"/>
    </row>
    <row r="13" spans="1:14" s="146" customFormat="1" ht="40.5" customHeight="1" x14ac:dyDescent="0.25">
      <c r="A13" s="144" t="s">
        <v>26</v>
      </c>
      <c r="B13" s="199" t="s">
        <v>27</v>
      </c>
      <c r="C13" s="144" t="s">
        <v>28</v>
      </c>
      <c r="D13" s="144" t="s">
        <v>29</v>
      </c>
      <c r="E13" s="144" t="s">
        <v>30</v>
      </c>
      <c r="F13" s="144" t="s">
        <v>31</v>
      </c>
      <c r="G13" s="144" t="s">
        <v>32</v>
      </c>
      <c r="H13" s="144" t="s">
        <v>33</v>
      </c>
    </row>
    <row r="14" spans="1:14" s="146" customFormat="1" ht="90.75" customHeight="1" x14ac:dyDescent="0.25">
      <c r="A14" s="228" t="s">
        <v>814</v>
      </c>
      <c r="B14" s="229" t="s">
        <v>815</v>
      </c>
      <c r="C14" s="230" t="s">
        <v>816</v>
      </c>
      <c r="D14" s="202">
        <v>43832</v>
      </c>
      <c r="E14" s="202">
        <v>43889</v>
      </c>
      <c r="F14" s="214">
        <v>1</v>
      </c>
      <c r="G14" s="231">
        <v>11893783</v>
      </c>
      <c r="H14" s="200"/>
    </row>
    <row r="15" spans="1:14" s="146" customFormat="1" ht="91.5" customHeight="1" x14ac:dyDescent="0.25">
      <c r="A15" s="211" t="s">
        <v>817</v>
      </c>
      <c r="B15" s="229" t="s">
        <v>818</v>
      </c>
      <c r="C15" s="230" t="s">
        <v>816</v>
      </c>
      <c r="D15" s="202">
        <v>43891</v>
      </c>
      <c r="E15" s="202" t="s">
        <v>819</v>
      </c>
      <c r="F15" s="214">
        <v>3</v>
      </c>
      <c r="G15" s="232">
        <v>128191024</v>
      </c>
      <c r="H15" s="200"/>
    </row>
    <row r="16" spans="1:14" s="146" customFormat="1" ht="91.5" customHeight="1" x14ac:dyDescent="0.25">
      <c r="A16" s="211" t="s">
        <v>820</v>
      </c>
      <c r="B16" s="229" t="s">
        <v>821</v>
      </c>
      <c r="C16" s="230" t="s">
        <v>816</v>
      </c>
      <c r="D16" s="202" t="s">
        <v>822</v>
      </c>
      <c r="E16" s="202" t="s">
        <v>823</v>
      </c>
      <c r="F16" s="214">
        <v>3</v>
      </c>
      <c r="G16" s="232">
        <v>32994648</v>
      </c>
      <c r="H16" s="200"/>
    </row>
    <row r="17" spans="1:8" s="146" customFormat="1" ht="63" customHeight="1" x14ac:dyDescent="0.25">
      <c r="A17" s="211" t="s">
        <v>824</v>
      </c>
      <c r="B17" s="229" t="s">
        <v>825</v>
      </c>
      <c r="C17" s="230" t="s">
        <v>816</v>
      </c>
      <c r="D17" s="202">
        <v>43832</v>
      </c>
      <c r="E17" s="202">
        <v>43951</v>
      </c>
      <c r="F17" s="214">
        <v>2</v>
      </c>
      <c r="G17" s="232">
        <v>11893783</v>
      </c>
      <c r="H17" s="200"/>
    </row>
    <row r="18" spans="1:8" s="140" customFormat="1" ht="82.5" customHeight="1" x14ac:dyDescent="0.25">
      <c r="A18" s="642" t="s">
        <v>826</v>
      </c>
      <c r="B18" s="643"/>
      <c r="C18" s="572" t="s">
        <v>827</v>
      </c>
      <c r="D18" s="572"/>
      <c r="E18" s="572"/>
      <c r="F18" s="644" t="s">
        <v>828</v>
      </c>
      <c r="G18" s="645"/>
      <c r="H18" s="646"/>
    </row>
  </sheetData>
  <mergeCells count="22">
    <mergeCell ref="J11:N11"/>
    <mergeCell ref="A12:B12"/>
    <mergeCell ref="C12:E12"/>
    <mergeCell ref="F12:H12"/>
    <mergeCell ref="A18:B18"/>
    <mergeCell ref="C18:E18"/>
    <mergeCell ref="F18:H18"/>
    <mergeCell ref="A8:D8"/>
    <mergeCell ref="E8:H8"/>
    <mergeCell ref="A9:C11"/>
    <mergeCell ref="D9:H9"/>
    <mergeCell ref="D10:E10"/>
    <mergeCell ref="F10:G10"/>
    <mergeCell ref="D11:E11"/>
    <mergeCell ref="F11:G11"/>
    <mergeCell ref="A7:F7"/>
    <mergeCell ref="G7:H7"/>
    <mergeCell ref="B1:G2"/>
    <mergeCell ref="H1:H4"/>
    <mergeCell ref="B3:G4"/>
    <mergeCell ref="A5:H5"/>
    <mergeCell ref="A6:H6"/>
  </mergeCells>
  <printOptions horizontalCentered="1"/>
  <pageMargins left="0.39370078740157483" right="0.39370078740157483" top="0.78740157480314965" bottom="0.39370078740157483" header="0" footer="0"/>
  <pageSetup scale="70" orientation="landscape" horizontalDpi="1200" verticalDpi="1200" r:id="rId1"/>
  <headerFooter>
    <oddHeader xml:space="preserve">&amp;RPagina &amp;P de &amp;N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B14F1-6954-4E5C-A8DA-C39E47E17B80}">
  <sheetPr>
    <pageSetUpPr fitToPage="1"/>
  </sheetPr>
  <dimension ref="A1:N18"/>
  <sheetViews>
    <sheetView showGridLines="0" zoomScale="112" zoomScaleNormal="112" zoomScaleSheetLayoutView="115" workbookViewId="0">
      <selection activeCell="F12" sqref="F12:H12"/>
    </sheetView>
  </sheetViews>
  <sheetFormatPr baseColWidth="10" defaultRowHeight="33" customHeight="1" x14ac:dyDescent="0.25"/>
  <cols>
    <col min="1" max="1" width="27" style="140" customWidth="1"/>
    <col min="2" max="2" width="45.5703125" style="140" customWidth="1"/>
    <col min="3" max="3" width="24" style="140" customWidth="1"/>
    <col min="4" max="5" width="15.7109375" style="234" customWidth="1"/>
    <col min="6" max="6" width="17.42578125" style="234" customWidth="1"/>
    <col min="7" max="7" width="18.7109375" style="234" customWidth="1"/>
    <col min="8" max="8" width="21.42578125" style="140" customWidth="1"/>
    <col min="9" max="256" width="11.42578125" style="140"/>
    <col min="257" max="257" width="27" style="140" customWidth="1"/>
    <col min="258" max="258" width="45.5703125" style="140" customWidth="1"/>
    <col min="259" max="259" width="24" style="140" customWidth="1"/>
    <col min="260" max="261" width="15.7109375" style="140" customWidth="1"/>
    <col min="262" max="262" width="17.42578125" style="140" customWidth="1"/>
    <col min="263" max="263" width="18.7109375" style="140" customWidth="1"/>
    <col min="264" max="264" width="21.42578125" style="140" customWidth="1"/>
    <col min="265" max="512" width="11.42578125" style="140"/>
    <col min="513" max="513" width="27" style="140" customWidth="1"/>
    <col min="514" max="514" width="45.5703125" style="140" customWidth="1"/>
    <col min="515" max="515" width="24" style="140" customWidth="1"/>
    <col min="516" max="517" width="15.7109375" style="140" customWidth="1"/>
    <col min="518" max="518" width="17.42578125" style="140" customWidth="1"/>
    <col min="519" max="519" width="18.7109375" style="140" customWidth="1"/>
    <col min="520" max="520" width="21.42578125" style="140" customWidth="1"/>
    <col min="521" max="768" width="11.42578125" style="140"/>
    <col min="769" max="769" width="27" style="140" customWidth="1"/>
    <col min="770" max="770" width="45.5703125" style="140" customWidth="1"/>
    <col min="771" max="771" width="24" style="140" customWidth="1"/>
    <col min="772" max="773" width="15.7109375" style="140" customWidth="1"/>
    <col min="774" max="774" width="17.42578125" style="140" customWidth="1"/>
    <col min="775" max="775" width="18.7109375" style="140" customWidth="1"/>
    <col min="776" max="776" width="21.42578125" style="140" customWidth="1"/>
    <col min="777" max="1024" width="11.42578125" style="140"/>
    <col min="1025" max="1025" width="27" style="140" customWidth="1"/>
    <col min="1026" max="1026" width="45.5703125" style="140" customWidth="1"/>
    <col min="1027" max="1027" width="24" style="140" customWidth="1"/>
    <col min="1028" max="1029" width="15.7109375" style="140" customWidth="1"/>
    <col min="1030" max="1030" width="17.42578125" style="140" customWidth="1"/>
    <col min="1031" max="1031" width="18.7109375" style="140" customWidth="1"/>
    <col min="1032" max="1032" width="21.42578125" style="140" customWidth="1"/>
    <col min="1033" max="1280" width="11.42578125" style="140"/>
    <col min="1281" max="1281" width="27" style="140" customWidth="1"/>
    <col min="1282" max="1282" width="45.5703125" style="140" customWidth="1"/>
    <col min="1283" max="1283" width="24" style="140" customWidth="1"/>
    <col min="1284" max="1285" width="15.7109375" style="140" customWidth="1"/>
    <col min="1286" max="1286" width="17.42578125" style="140" customWidth="1"/>
    <col min="1287" max="1287" width="18.7109375" style="140" customWidth="1"/>
    <col min="1288" max="1288" width="21.42578125" style="140" customWidth="1"/>
    <col min="1289" max="1536" width="11.42578125" style="140"/>
    <col min="1537" max="1537" width="27" style="140" customWidth="1"/>
    <col min="1538" max="1538" width="45.5703125" style="140" customWidth="1"/>
    <col min="1539" max="1539" width="24" style="140" customWidth="1"/>
    <col min="1540" max="1541" width="15.7109375" style="140" customWidth="1"/>
    <col min="1542" max="1542" width="17.42578125" style="140" customWidth="1"/>
    <col min="1543" max="1543" width="18.7109375" style="140" customWidth="1"/>
    <col min="1544" max="1544" width="21.42578125" style="140" customWidth="1"/>
    <col min="1545" max="1792" width="11.42578125" style="140"/>
    <col min="1793" max="1793" width="27" style="140" customWidth="1"/>
    <col min="1794" max="1794" width="45.5703125" style="140" customWidth="1"/>
    <col min="1795" max="1795" width="24" style="140" customWidth="1"/>
    <col min="1796" max="1797" width="15.7109375" style="140" customWidth="1"/>
    <col min="1798" max="1798" width="17.42578125" style="140" customWidth="1"/>
    <col min="1799" max="1799" width="18.7109375" style="140" customWidth="1"/>
    <col min="1800" max="1800" width="21.42578125" style="140" customWidth="1"/>
    <col min="1801" max="2048" width="11.42578125" style="140"/>
    <col min="2049" max="2049" width="27" style="140" customWidth="1"/>
    <col min="2050" max="2050" width="45.5703125" style="140" customWidth="1"/>
    <col min="2051" max="2051" width="24" style="140" customWidth="1"/>
    <col min="2052" max="2053" width="15.7109375" style="140" customWidth="1"/>
    <col min="2054" max="2054" width="17.42578125" style="140" customWidth="1"/>
    <col min="2055" max="2055" width="18.7109375" style="140" customWidth="1"/>
    <col min="2056" max="2056" width="21.42578125" style="140" customWidth="1"/>
    <col min="2057" max="2304" width="11.42578125" style="140"/>
    <col min="2305" max="2305" width="27" style="140" customWidth="1"/>
    <col min="2306" max="2306" width="45.5703125" style="140" customWidth="1"/>
    <col min="2307" max="2307" width="24" style="140" customWidth="1"/>
    <col min="2308" max="2309" width="15.7109375" style="140" customWidth="1"/>
    <col min="2310" max="2310" width="17.42578125" style="140" customWidth="1"/>
    <col min="2311" max="2311" width="18.7109375" style="140" customWidth="1"/>
    <col min="2312" max="2312" width="21.42578125" style="140" customWidth="1"/>
    <col min="2313" max="2560" width="11.42578125" style="140"/>
    <col min="2561" max="2561" width="27" style="140" customWidth="1"/>
    <col min="2562" max="2562" width="45.5703125" style="140" customWidth="1"/>
    <col min="2563" max="2563" width="24" style="140" customWidth="1"/>
    <col min="2564" max="2565" width="15.7109375" style="140" customWidth="1"/>
    <col min="2566" max="2566" width="17.42578125" style="140" customWidth="1"/>
    <col min="2567" max="2567" width="18.7109375" style="140" customWidth="1"/>
    <col min="2568" max="2568" width="21.42578125" style="140" customWidth="1"/>
    <col min="2569" max="2816" width="11.42578125" style="140"/>
    <col min="2817" max="2817" width="27" style="140" customWidth="1"/>
    <col min="2818" max="2818" width="45.5703125" style="140" customWidth="1"/>
    <col min="2819" max="2819" width="24" style="140" customWidth="1"/>
    <col min="2820" max="2821" width="15.7109375" style="140" customWidth="1"/>
    <col min="2822" max="2822" width="17.42578125" style="140" customWidth="1"/>
    <col min="2823" max="2823" width="18.7109375" style="140" customWidth="1"/>
    <col min="2824" max="2824" width="21.42578125" style="140" customWidth="1"/>
    <col min="2825" max="3072" width="11.42578125" style="140"/>
    <col min="3073" max="3073" width="27" style="140" customWidth="1"/>
    <col min="3074" max="3074" width="45.5703125" style="140" customWidth="1"/>
    <col min="3075" max="3075" width="24" style="140" customWidth="1"/>
    <col min="3076" max="3077" width="15.7109375" style="140" customWidth="1"/>
    <col min="3078" max="3078" width="17.42578125" style="140" customWidth="1"/>
    <col min="3079" max="3079" width="18.7109375" style="140" customWidth="1"/>
    <col min="3080" max="3080" width="21.42578125" style="140" customWidth="1"/>
    <col min="3081" max="3328" width="11.42578125" style="140"/>
    <col min="3329" max="3329" width="27" style="140" customWidth="1"/>
    <col min="3330" max="3330" width="45.5703125" style="140" customWidth="1"/>
    <col min="3331" max="3331" width="24" style="140" customWidth="1"/>
    <col min="3332" max="3333" width="15.7109375" style="140" customWidth="1"/>
    <col min="3334" max="3334" width="17.42578125" style="140" customWidth="1"/>
    <col min="3335" max="3335" width="18.7109375" style="140" customWidth="1"/>
    <col min="3336" max="3336" width="21.42578125" style="140" customWidth="1"/>
    <col min="3337" max="3584" width="11.42578125" style="140"/>
    <col min="3585" max="3585" width="27" style="140" customWidth="1"/>
    <col min="3586" max="3586" width="45.5703125" style="140" customWidth="1"/>
    <col min="3587" max="3587" width="24" style="140" customWidth="1"/>
    <col min="3588" max="3589" width="15.7109375" style="140" customWidth="1"/>
    <col min="3590" max="3590" width="17.42578125" style="140" customWidth="1"/>
    <col min="3591" max="3591" width="18.7109375" style="140" customWidth="1"/>
    <col min="3592" max="3592" width="21.42578125" style="140" customWidth="1"/>
    <col min="3593" max="3840" width="11.42578125" style="140"/>
    <col min="3841" max="3841" width="27" style="140" customWidth="1"/>
    <col min="3842" max="3842" width="45.5703125" style="140" customWidth="1"/>
    <col min="3843" max="3843" width="24" style="140" customWidth="1"/>
    <col min="3844" max="3845" width="15.7109375" style="140" customWidth="1"/>
    <col min="3846" max="3846" width="17.42578125" style="140" customWidth="1"/>
    <col min="3847" max="3847" width="18.7109375" style="140" customWidth="1"/>
    <col min="3848" max="3848" width="21.42578125" style="140" customWidth="1"/>
    <col min="3849" max="4096" width="11.42578125" style="140"/>
    <col min="4097" max="4097" width="27" style="140" customWidth="1"/>
    <col min="4098" max="4098" width="45.5703125" style="140" customWidth="1"/>
    <col min="4099" max="4099" width="24" style="140" customWidth="1"/>
    <col min="4100" max="4101" width="15.7109375" style="140" customWidth="1"/>
    <col min="4102" max="4102" width="17.42578125" style="140" customWidth="1"/>
    <col min="4103" max="4103" width="18.7109375" style="140" customWidth="1"/>
    <col min="4104" max="4104" width="21.42578125" style="140" customWidth="1"/>
    <col min="4105" max="4352" width="11.42578125" style="140"/>
    <col min="4353" max="4353" width="27" style="140" customWidth="1"/>
    <col min="4354" max="4354" width="45.5703125" style="140" customWidth="1"/>
    <col min="4355" max="4355" width="24" style="140" customWidth="1"/>
    <col min="4356" max="4357" width="15.7109375" style="140" customWidth="1"/>
    <col min="4358" max="4358" width="17.42578125" style="140" customWidth="1"/>
    <col min="4359" max="4359" width="18.7109375" style="140" customWidth="1"/>
    <col min="4360" max="4360" width="21.42578125" style="140" customWidth="1"/>
    <col min="4361" max="4608" width="11.42578125" style="140"/>
    <col min="4609" max="4609" width="27" style="140" customWidth="1"/>
    <col min="4610" max="4610" width="45.5703125" style="140" customWidth="1"/>
    <col min="4611" max="4611" width="24" style="140" customWidth="1"/>
    <col min="4612" max="4613" width="15.7109375" style="140" customWidth="1"/>
    <col min="4614" max="4614" width="17.42578125" style="140" customWidth="1"/>
    <col min="4615" max="4615" width="18.7109375" style="140" customWidth="1"/>
    <col min="4616" max="4616" width="21.42578125" style="140" customWidth="1"/>
    <col min="4617" max="4864" width="11.42578125" style="140"/>
    <col min="4865" max="4865" width="27" style="140" customWidth="1"/>
    <col min="4866" max="4866" width="45.5703125" style="140" customWidth="1"/>
    <col min="4867" max="4867" width="24" style="140" customWidth="1"/>
    <col min="4868" max="4869" width="15.7109375" style="140" customWidth="1"/>
    <col min="4870" max="4870" width="17.42578125" style="140" customWidth="1"/>
    <col min="4871" max="4871" width="18.7109375" style="140" customWidth="1"/>
    <col min="4872" max="4872" width="21.42578125" style="140" customWidth="1"/>
    <col min="4873" max="5120" width="11.42578125" style="140"/>
    <col min="5121" max="5121" width="27" style="140" customWidth="1"/>
    <col min="5122" max="5122" width="45.5703125" style="140" customWidth="1"/>
    <col min="5123" max="5123" width="24" style="140" customWidth="1"/>
    <col min="5124" max="5125" width="15.7109375" style="140" customWidth="1"/>
    <col min="5126" max="5126" width="17.42578125" style="140" customWidth="1"/>
    <col min="5127" max="5127" width="18.7109375" style="140" customWidth="1"/>
    <col min="5128" max="5128" width="21.42578125" style="140" customWidth="1"/>
    <col min="5129" max="5376" width="11.42578125" style="140"/>
    <col min="5377" max="5377" width="27" style="140" customWidth="1"/>
    <col min="5378" max="5378" width="45.5703125" style="140" customWidth="1"/>
    <col min="5379" max="5379" width="24" style="140" customWidth="1"/>
    <col min="5380" max="5381" width="15.7109375" style="140" customWidth="1"/>
    <col min="5382" max="5382" width="17.42578125" style="140" customWidth="1"/>
    <col min="5383" max="5383" width="18.7109375" style="140" customWidth="1"/>
    <col min="5384" max="5384" width="21.42578125" style="140" customWidth="1"/>
    <col min="5385" max="5632" width="11.42578125" style="140"/>
    <col min="5633" max="5633" width="27" style="140" customWidth="1"/>
    <col min="5634" max="5634" width="45.5703125" style="140" customWidth="1"/>
    <col min="5635" max="5635" width="24" style="140" customWidth="1"/>
    <col min="5636" max="5637" width="15.7109375" style="140" customWidth="1"/>
    <col min="5638" max="5638" width="17.42578125" style="140" customWidth="1"/>
    <col min="5639" max="5639" width="18.7109375" style="140" customWidth="1"/>
    <col min="5640" max="5640" width="21.42578125" style="140" customWidth="1"/>
    <col min="5641" max="5888" width="11.42578125" style="140"/>
    <col min="5889" max="5889" width="27" style="140" customWidth="1"/>
    <col min="5890" max="5890" width="45.5703125" style="140" customWidth="1"/>
    <col min="5891" max="5891" width="24" style="140" customWidth="1"/>
    <col min="5892" max="5893" width="15.7109375" style="140" customWidth="1"/>
    <col min="5894" max="5894" width="17.42578125" style="140" customWidth="1"/>
    <col min="5895" max="5895" width="18.7109375" style="140" customWidth="1"/>
    <col min="5896" max="5896" width="21.42578125" style="140" customWidth="1"/>
    <col min="5897" max="6144" width="11.42578125" style="140"/>
    <col min="6145" max="6145" width="27" style="140" customWidth="1"/>
    <col min="6146" max="6146" width="45.5703125" style="140" customWidth="1"/>
    <col min="6147" max="6147" width="24" style="140" customWidth="1"/>
    <col min="6148" max="6149" width="15.7109375" style="140" customWidth="1"/>
    <col min="6150" max="6150" width="17.42578125" style="140" customWidth="1"/>
    <col min="6151" max="6151" width="18.7109375" style="140" customWidth="1"/>
    <col min="6152" max="6152" width="21.42578125" style="140" customWidth="1"/>
    <col min="6153" max="6400" width="11.42578125" style="140"/>
    <col min="6401" max="6401" width="27" style="140" customWidth="1"/>
    <col min="6402" max="6402" width="45.5703125" style="140" customWidth="1"/>
    <col min="6403" max="6403" width="24" style="140" customWidth="1"/>
    <col min="6404" max="6405" width="15.7109375" style="140" customWidth="1"/>
    <col min="6406" max="6406" width="17.42578125" style="140" customWidth="1"/>
    <col min="6407" max="6407" width="18.7109375" style="140" customWidth="1"/>
    <col min="6408" max="6408" width="21.42578125" style="140" customWidth="1"/>
    <col min="6409" max="6656" width="11.42578125" style="140"/>
    <col min="6657" max="6657" width="27" style="140" customWidth="1"/>
    <col min="6658" max="6658" width="45.5703125" style="140" customWidth="1"/>
    <col min="6659" max="6659" width="24" style="140" customWidth="1"/>
    <col min="6660" max="6661" width="15.7109375" style="140" customWidth="1"/>
    <col min="6662" max="6662" width="17.42578125" style="140" customWidth="1"/>
    <col min="6663" max="6663" width="18.7109375" style="140" customWidth="1"/>
    <col min="6664" max="6664" width="21.42578125" style="140" customWidth="1"/>
    <col min="6665" max="6912" width="11.42578125" style="140"/>
    <col min="6913" max="6913" width="27" style="140" customWidth="1"/>
    <col min="6914" max="6914" width="45.5703125" style="140" customWidth="1"/>
    <col min="6915" max="6915" width="24" style="140" customWidth="1"/>
    <col min="6916" max="6917" width="15.7109375" style="140" customWidth="1"/>
    <col min="6918" max="6918" width="17.42578125" style="140" customWidth="1"/>
    <col min="6919" max="6919" width="18.7109375" style="140" customWidth="1"/>
    <col min="6920" max="6920" width="21.42578125" style="140" customWidth="1"/>
    <col min="6921" max="7168" width="11.42578125" style="140"/>
    <col min="7169" max="7169" width="27" style="140" customWidth="1"/>
    <col min="7170" max="7170" width="45.5703125" style="140" customWidth="1"/>
    <col min="7171" max="7171" width="24" style="140" customWidth="1"/>
    <col min="7172" max="7173" width="15.7109375" style="140" customWidth="1"/>
    <col min="7174" max="7174" width="17.42578125" style="140" customWidth="1"/>
    <col min="7175" max="7175" width="18.7109375" style="140" customWidth="1"/>
    <col min="7176" max="7176" width="21.42578125" style="140" customWidth="1"/>
    <col min="7177" max="7424" width="11.42578125" style="140"/>
    <col min="7425" max="7425" width="27" style="140" customWidth="1"/>
    <col min="7426" max="7426" width="45.5703125" style="140" customWidth="1"/>
    <col min="7427" max="7427" width="24" style="140" customWidth="1"/>
    <col min="7428" max="7429" width="15.7109375" style="140" customWidth="1"/>
    <col min="7430" max="7430" width="17.42578125" style="140" customWidth="1"/>
    <col min="7431" max="7431" width="18.7109375" style="140" customWidth="1"/>
    <col min="7432" max="7432" width="21.42578125" style="140" customWidth="1"/>
    <col min="7433" max="7680" width="11.42578125" style="140"/>
    <col min="7681" max="7681" width="27" style="140" customWidth="1"/>
    <col min="7682" max="7682" width="45.5703125" style="140" customWidth="1"/>
    <col min="7683" max="7683" width="24" style="140" customWidth="1"/>
    <col min="7684" max="7685" width="15.7109375" style="140" customWidth="1"/>
    <col min="7686" max="7686" width="17.42578125" style="140" customWidth="1"/>
    <col min="7687" max="7687" width="18.7109375" style="140" customWidth="1"/>
    <col min="7688" max="7688" width="21.42578125" style="140" customWidth="1"/>
    <col min="7689" max="7936" width="11.42578125" style="140"/>
    <col min="7937" max="7937" width="27" style="140" customWidth="1"/>
    <col min="7938" max="7938" width="45.5703125" style="140" customWidth="1"/>
    <col min="7939" max="7939" width="24" style="140" customWidth="1"/>
    <col min="7940" max="7941" width="15.7109375" style="140" customWidth="1"/>
    <col min="7942" max="7942" width="17.42578125" style="140" customWidth="1"/>
    <col min="7943" max="7943" width="18.7109375" style="140" customWidth="1"/>
    <col min="7944" max="7944" width="21.42578125" style="140" customWidth="1"/>
    <col min="7945" max="8192" width="11.42578125" style="140"/>
    <col min="8193" max="8193" width="27" style="140" customWidth="1"/>
    <col min="8194" max="8194" width="45.5703125" style="140" customWidth="1"/>
    <col min="8195" max="8195" width="24" style="140" customWidth="1"/>
    <col min="8196" max="8197" width="15.7109375" style="140" customWidth="1"/>
    <col min="8198" max="8198" width="17.42578125" style="140" customWidth="1"/>
    <col min="8199" max="8199" width="18.7109375" style="140" customWidth="1"/>
    <col min="8200" max="8200" width="21.42578125" style="140" customWidth="1"/>
    <col min="8201" max="8448" width="11.42578125" style="140"/>
    <col min="8449" max="8449" width="27" style="140" customWidth="1"/>
    <col min="8450" max="8450" width="45.5703125" style="140" customWidth="1"/>
    <col min="8451" max="8451" width="24" style="140" customWidth="1"/>
    <col min="8452" max="8453" width="15.7109375" style="140" customWidth="1"/>
    <col min="8454" max="8454" width="17.42578125" style="140" customWidth="1"/>
    <col min="8455" max="8455" width="18.7109375" style="140" customWidth="1"/>
    <col min="8456" max="8456" width="21.42578125" style="140" customWidth="1"/>
    <col min="8457" max="8704" width="11.42578125" style="140"/>
    <col min="8705" max="8705" width="27" style="140" customWidth="1"/>
    <col min="8706" max="8706" width="45.5703125" style="140" customWidth="1"/>
    <col min="8707" max="8707" width="24" style="140" customWidth="1"/>
    <col min="8708" max="8709" width="15.7109375" style="140" customWidth="1"/>
    <col min="8710" max="8710" width="17.42578125" style="140" customWidth="1"/>
    <col min="8711" max="8711" width="18.7109375" style="140" customWidth="1"/>
    <col min="8712" max="8712" width="21.42578125" style="140" customWidth="1"/>
    <col min="8713" max="8960" width="11.42578125" style="140"/>
    <col min="8961" max="8961" width="27" style="140" customWidth="1"/>
    <col min="8962" max="8962" width="45.5703125" style="140" customWidth="1"/>
    <col min="8963" max="8963" width="24" style="140" customWidth="1"/>
    <col min="8964" max="8965" width="15.7109375" style="140" customWidth="1"/>
    <col min="8966" max="8966" width="17.42578125" style="140" customWidth="1"/>
    <col min="8967" max="8967" width="18.7109375" style="140" customWidth="1"/>
    <col min="8968" max="8968" width="21.42578125" style="140" customWidth="1"/>
    <col min="8969" max="9216" width="11.42578125" style="140"/>
    <col min="9217" max="9217" width="27" style="140" customWidth="1"/>
    <col min="9218" max="9218" width="45.5703125" style="140" customWidth="1"/>
    <col min="9219" max="9219" width="24" style="140" customWidth="1"/>
    <col min="9220" max="9221" width="15.7109375" style="140" customWidth="1"/>
    <col min="9222" max="9222" width="17.42578125" style="140" customWidth="1"/>
    <col min="9223" max="9223" width="18.7109375" style="140" customWidth="1"/>
    <col min="9224" max="9224" width="21.42578125" style="140" customWidth="1"/>
    <col min="9225" max="9472" width="11.42578125" style="140"/>
    <col min="9473" max="9473" width="27" style="140" customWidth="1"/>
    <col min="9474" max="9474" width="45.5703125" style="140" customWidth="1"/>
    <col min="9475" max="9475" width="24" style="140" customWidth="1"/>
    <col min="9476" max="9477" width="15.7109375" style="140" customWidth="1"/>
    <col min="9478" max="9478" width="17.42578125" style="140" customWidth="1"/>
    <col min="9479" max="9479" width="18.7109375" style="140" customWidth="1"/>
    <col min="9480" max="9480" width="21.42578125" style="140" customWidth="1"/>
    <col min="9481" max="9728" width="11.42578125" style="140"/>
    <col min="9729" max="9729" width="27" style="140" customWidth="1"/>
    <col min="9730" max="9730" width="45.5703125" style="140" customWidth="1"/>
    <col min="9731" max="9731" width="24" style="140" customWidth="1"/>
    <col min="9732" max="9733" width="15.7109375" style="140" customWidth="1"/>
    <col min="9734" max="9734" width="17.42578125" style="140" customWidth="1"/>
    <col min="9735" max="9735" width="18.7109375" style="140" customWidth="1"/>
    <col min="9736" max="9736" width="21.42578125" style="140" customWidth="1"/>
    <col min="9737" max="9984" width="11.42578125" style="140"/>
    <col min="9985" max="9985" width="27" style="140" customWidth="1"/>
    <col min="9986" max="9986" width="45.5703125" style="140" customWidth="1"/>
    <col min="9987" max="9987" width="24" style="140" customWidth="1"/>
    <col min="9988" max="9989" width="15.7109375" style="140" customWidth="1"/>
    <col min="9990" max="9990" width="17.42578125" style="140" customWidth="1"/>
    <col min="9991" max="9991" width="18.7109375" style="140" customWidth="1"/>
    <col min="9992" max="9992" width="21.42578125" style="140" customWidth="1"/>
    <col min="9993" max="10240" width="11.42578125" style="140"/>
    <col min="10241" max="10241" width="27" style="140" customWidth="1"/>
    <col min="10242" max="10242" width="45.5703125" style="140" customWidth="1"/>
    <col min="10243" max="10243" width="24" style="140" customWidth="1"/>
    <col min="10244" max="10245" width="15.7109375" style="140" customWidth="1"/>
    <col min="10246" max="10246" width="17.42578125" style="140" customWidth="1"/>
    <col min="10247" max="10247" width="18.7109375" style="140" customWidth="1"/>
    <col min="10248" max="10248" width="21.42578125" style="140" customWidth="1"/>
    <col min="10249" max="10496" width="11.42578125" style="140"/>
    <col min="10497" max="10497" width="27" style="140" customWidth="1"/>
    <col min="10498" max="10498" width="45.5703125" style="140" customWidth="1"/>
    <col min="10499" max="10499" width="24" style="140" customWidth="1"/>
    <col min="10500" max="10501" width="15.7109375" style="140" customWidth="1"/>
    <col min="10502" max="10502" width="17.42578125" style="140" customWidth="1"/>
    <col min="10503" max="10503" width="18.7109375" style="140" customWidth="1"/>
    <col min="10504" max="10504" width="21.42578125" style="140" customWidth="1"/>
    <col min="10505" max="10752" width="11.42578125" style="140"/>
    <col min="10753" max="10753" width="27" style="140" customWidth="1"/>
    <col min="10754" max="10754" width="45.5703125" style="140" customWidth="1"/>
    <col min="10755" max="10755" width="24" style="140" customWidth="1"/>
    <col min="10756" max="10757" width="15.7109375" style="140" customWidth="1"/>
    <col min="10758" max="10758" width="17.42578125" style="140" customWidth="1"/>
    <col min="10759" max="10759" width="18.7109375" style="140" customWidth="1"/>
    <col min="10760" max="10760" width="21.42578125" style="140" customWidth="1"/>
    <col min="10761" max="11008" width="11.42578125" style="140"/>
    <col min="11009" max="11009" width="27" style="140" customWidth="1"/>
    <col min="11010" max="11010" width="45.5703125" style="140" customWidth="1"/>
    <col min="11011" max="11011" width="24" style="140" customWidth="1"/>
    <col min="11012" max="11013" width="15.7109375" style="140" customWidth="1"/>
    <col min="11014" max="11014" width="17.42578125" style="140" customWidth="1"/>
    <col min="11015" max="11015" width="18.7109375" style="140" customWidth="1"/>
    <col min="11016" max="11016" width="21.42578125" style="140" customWidth="1"/>
    <col min="11017" max="11264" width="11.42578125" style="140"/>
    <col min="11265" max="11265" width="27" style="140" customWidth="1"/>
    <col min="11266" max="11266" width="45.5703125" style="140" customWidth="1"/>
    <col min="11267" max="11267" width="24" style="140" customWidth="1"/>
    <col min="11268" max="11269" width="15.7109375" style="140" customWidth="1"/>
    <col min="11270" max="11270" width="17.42578125" style="140" customWidth="1"/>
    <col min="11271" max="11271" width="18.7109375" style="140" customWidth="1"/>
    <col min="11272" max="11272" width="21.42578125" style="140" customWidth="1"/>
    <col min="11273" max="11520" width="11.42578125" style="140"/>
    <col min="11521" max="11521" width="27" style="140" customWidth="1"/>
    <col min="11522" max="11522" width="45.5703125" style="140" customWidth="1"/>
    <col min="11523" max="11523" width="24" style="140" customWidth="1"/>
    <col min="11524" max="11525" width="15.7109375" style="140" customWidth="1"/>
    <col min="11526" max="11526" width="17.42578125" style="140" customWidth="1"/>
    <col min="11527" max="11527" width="18.7109375" style="140" customWidth="1"/>
    <col min="11528" max="11528" width="21.42578125" style="140" customWidth="1"/>
    <col min="11529" max="11776" width="11.42578125" style="140"/>
    <col min="11777" max="11777" width="27" style="140" customWidth="1"/>
    <col min="11778" max="11778" width="45.5703125" style="140" customWidth="1"/>
    <col min="11779" max="11779" width="24" style="140" customWidth="1"/>
    <col min="11780" max="11781" width="15.7109375" style="140" customWidth="1"/>
    <col min="11782" max="11782" width="17.42578125" style="140" customWidth="1"/>
    <col min="11783" max="11783" width="18.7109375" style="140" customWidth="1"/>
    <col min="11784" max="11784" width="21.42578125" style="140" customWidth="1"/>
    <col min="11785" max="12032" width="11.42578125" style="140"/>
    <col min="12033" max="12033" width="27" style="140" customWidth="1"/>
    <col min="12034" max="12034" width="45.5703125" style="140" customWidth="1"/>
    <col min="12035" max="12035" width="24" style="140" customWidth="1"/>
    <col min="12036" max="12037" width="15.7109375" style="140" customWidth="1"/>
    <col min="12038" max="12038" width="17.42578125" style="140" customWidth="1"/>
    <col min="12039" max="12039" width="18.7109375" style="140" customWidth="1"/>
    <col min="12040" max="12040" width="21.42578125" style="140" customWidth="1"/>
    <col min="12041" max="12288" width="11.42578125" style="140"/>
    <col min="12289" max="12289" width="27" style="140" customWidth="1"/>
    <col min="12290" max="12290" width="45.5703125" style="140" customWidth="1"/>
    <col min="12291" max="12291" width="24" style="140" customWidth="1"/>
    <col min="12292" max="12293" width="15.7109375" style="140" customWidth="1"/>
    <col min="12294" max="12294" width="17.42578125" style="140" customWidth="1"/>
    <col min="12295" max="12295" width="18.7109375" style="140" customWidth="1"/>
    <col min="12296" max="12296" width="21.42578125" style="140" customWidth="1"/>
    <col min="12297" max="12544" width="11.42578125" style="140"/>
    <col min="12545" max="12545" width="27" style="140" customWidth="1"/>
    <col min="12546" max="12546" width="45.5703125" style="140" customWidth="1"/>
    <col min="12547" max="12547" width="24" style="140" customWidth="1"/>
    <col min="12548" max="12549" width="15.7109375" style="140" customWidth="1"/>
    <col min="12550" max="12550" width="17.42578125" style="140" customWidth="1"/>
    <col min="12551" max="12551" width="18.7109375" style="140" customWidth="1"/>
    <col min="12552" max="12552" width="21.42578125" style="140" customWidth="1"/>
    <col min="12553" max="12800" width="11.42578125" style="140"/>
    <col min="12801" max="12801" width="27" style="140" customWidth="1"/>
    <col min="12802" max="12802" width="45.5703125" style="140" customWidth="1"/>
    <col min="12803" max="12803" width="24" style="140" customWidth="1"/>
    <col min="12804" max="12805" width="15.7109375" style="140" customWidth="1"/>
    <col min="12806" max="12806" width="17.42578125" style="140" customWidth="1"/>
    <col min="12807" max="12807" width="18.7109375" style="140" customWidth="1"/>
    <col min="12808" max="12808" width="21.42578125" style="140" customWidth="1"/>
    <col min="12809" max="13056" width="11.42578125" style="140"/>
    <col min="13057" max="13057" width="27" style="140" customWidth="1"/>
    <col min="13058" max="13058" width="45.5703125" style="140" customWidth="1"/>
    <col min="13059" max="13059" width="24" style="140" customWidth="1"/>
    <col min="13060" max="13061" width="15.7109375" style="140" customWidth="1"/>
    <col min="13062" max="13062" width="17.42578125" style="140" customWidth="1"/>
    <col min="13063" max="13063" width="18.7109375" style="140" customWidth="1"/>
    <col min="13064" max="13064" width="21.42578125" style="140" customWidth="1"/>
    <col min="13065" max="13312" width="11.42578125" style="140"/>
    <col min="13313" max="13313" width="27" style="140" customWidth="1"/>
    <col min="13314" max="13314" width="45.5703125" style="140" customWidth="1"/>
    <col min="13315" max="13315" width="24" style="140" customWidth="1"/>
    <col min="13316" max="13317" width="15.7109375" style="140" customWidth="1"/>
    <col min="13318" max="13318" width="17.42578125" style="140" customWidth="1"/>
    <col min="13319" max="13319" width="18.7109375" style="140" customWidth="1"/>
    <col min="13320" max="13320" width="21.42578125" style="140" customWidth="1"/>
    <col min="13321" max="13568" width="11.42578125" style="140"/>
    <col min="13569" max="13569" width="27" style="140" customWidth="1"/>
    <col min="13570" max="13570" width="45.5703125" style="140" customWidth="1"/>
    <col min="13571" max="13571" width="24" style="140" customWidth="1"/>
    <col min="13572" max="13573" width="15.7109375" style="140" customWidth="1"/>
    <col min="13574" max="13574" width="17.42578125" style="140" customWidth="1"/>
    <col min="13575" max="13575" width="18.7109375" style="140" customWidth="1"/>
    <col min="13576" max="13576" width="21.42578125" style="140" customWidth="1"/>
    <col min="13577" max="13824" width="11.42578125" style="140"/>
    <col min="13825" max="13825" width="27" style="140" customWidth="1"/>
    <col min="13826" max="13826" width="45.5703125" style="140" customWidth="1"/>
    <col min="13827" max="13827" width="24" style="140" customWidth="1"/>
    <col min="13828" max="13829" width="15.7109375" style="140" customWidth="1"/>
    <col min="13830" max="13830" width="17.42578125" style="140" customWidth="1"/>
    <col min="13831" max="13831" width="18.7109375" style="140" customWidth="1"/>
    <col min="13832" max="13832" width="21.42578125" style="140" customWidth="1"/>
    <col min="13833" max="14080" width="11.42578125" style="140"/>
    <col min="14081" max="14081" width="27" style="140" customWidth="1"/>
    <col min="14082" max="14082" width="45.5703125" style="140" customWidth="1"/>
    <col min="14083" max="14083" width="24" style="140" customWidth="1"/>
    <col min="14084" max="14085" width="15.7109375" style="140" customWidth="1"/>
    <col min="14086" max="14086" width="17.42578125" style="140" customWidth="1"/>
    <col min="14087" max="14087" width="18.7109375" style="140" customWidth="1"/>
    <col min="14088" max="14088" width="21.42578125" style="140" customWidth="1"/>
    <col min="14089" max="14336" width="11.42578125" style="140"/>
    <col min="14337" max="14337" width="27" style="140" customWidth="1"/>
    <col min="14338" max="14338" width="45.5703125" style="140" customWidth="1"/>
    <col min="14339" max="14339" width="24" style="140" customWidth="1"/>
    <col min="14340" max="14341" width="15.7109375" style="140" customWidth="1"/>
    <col min="14342" max="14342" width="17.42578125" style="140" customWidth="1"/>
    <col min="14343" max="14343" width="18.7109375" style="140" customWidth="1"/>
    <col min="14344" max="14344" width="21.42578125" style="140" customWidth="1"/>
    <col min="14345" max="14592" width="11.42578125" style="140"/>
    <col min="14593" max="14593" width="27" style="140" customWidth="1"/>
    <col min="14594" max="14594" width="45.5703125" style="140" customWidth="1"/>
    <col min="14595" max="14595" width="24" style="140" customWidth="1"/>
    <col min="14596" max="14597" width="15.7109375" style="140" customWidth="1"/>
    <col min="14598" max="14598" width="17.42578125" style="140" customWidth="1"/>
    <col min="14599" max="14599" width="18.7109375" style="140" customWidth="1"/>
    <col min="14600" max="14600" width="21.42578125" style="140" customWidth="1"/>
    <col min="14601" max="14848" width="11.42578125" style="140"/>
    <col min="14849" max="14849" width="27" style="140" customWidth="1"/>
    <col min="14850" max="14850" width="45.5703125" style="140" customWidth="1"/>
    <col min="14851" max="14851" width="24" style="140" customWidth="1"/>
    <col min="14852" max="14853" width="15.7109375" style="140" customWidth="1"/>
    <col min="14854" max="14854" width="17.42578125" style="140" customWidth="1"/>
    <col min="14855" max="14855" width="18.7109375" style="140" customWidth="1"/>
    <col min="14856" max="14856" width="21.42578125" style="140" customWidth="1"/>
    <col min="14857" max="15104" width="11.42578125" style="140"/>
    <col min="15105" max="15105" width="27" style="140" customWidth="1"/>
    <col min="15106" max="15106" width="45.5703125" style="140" customWidth="1"/>
    <col min="15107" max="15107" width="24" style="140" customWidth="1"/>
    <col min="15108" max="15109" width="15.7109375" style="140" customWidth="1"/>
    <col min="15110" max="15110" width="17.42578125" style="140" customWidth="1"/>
    <col min="15111" max="15111" width="18.7109375" style="140" customWidth="1"/>
    <col min="15112" max="15112" width="21.42578125" style="140" customWidth="1"/>
    <col min="15113" max="15360" width="11.42578125" style="140"/>
    <col min="15361" max="15361" width="27" style="140" customWidth="1"/>
    <col min="15362" max="15362" width="45.5703125" style="140" customWidth="1"/>
    <col min="15363" max="15363" width="24" style="140" customWidth="1"/>
    <col min="15364" max="15365" width="15.7109375" style="140" customWidth="1"/>
    <col min="15366" max="15366" width="17.42578125" style="140" customWidth="1"/>
    <col min="15367" max="15367" width="18.7109375" style="140" customWidth="1"/>
    <col min="15368" max="15368" width="21.42578125" style="140" customWidth="1"/>
    <col min="15369" max="15616" width="11.42578125" style="140"/>
    <col min="15617" max="15617" width="27" style="140" customWidth="1"/>
    <col min="15618" max="15618" width="45.5703125" style="140" customWidth="1"/>
    <col min="15619" max="15619" width="24" style="140" customWidth="1"/>
    <col min="15620" max="15621" width="15.7109375" style="140" customWidth="1"/>
    <col min="15622" max="15622" width="17.42578125" style="140" customWidth="1"/>
    <col min="15623" max="15623" width="18.7109375" style="140" customWidth="1"/>
    <col min="15624" max="15624" width="21.42578125" style="140" customWidth="1"/>
    <col min="15625" max="15872" width="11.42578125" style="140"/>
    <col min="15873" max="15873" width="27" style="140" customWidth="1"/>
    <col min="15874" max="15874" width="45.5703125" style="140" customWidth="1"/>
    <col min="15875" max="15875" width="24" style="140" customWidth="1"/>
    <col min="15876" max="15877" width="15.7109375" style="140" customWidth="1"/>
    <col min="15878" max="15878" width="17.42578125" style="140" customWidth="1"/>
    <col min="15879" max="15879" width="18.7109375" style="140" customWidth="1"/>
    <col min="15880" max="15880" width="21.42578125" style="140" customWidth="1"/>
    <col min="15881" max="16128" width="11.42578125" style="140"/>
    <col min="16129" max="16129" width="27" style="140" customWidth="1"/>
    <col min="16130" max="16130" width="45.5703125" style="140" customWidth="1"/>
    <col min="16131" max="16131" width="24" style="140" customWidth="1"/>
    <col min="16132" max="16133" width="15.7109375" style="140" customWidth="1"/>
    <col min="16134" max="16134" width="17.42578125" style="140" customWidth="1"/>
    <col min="16135" max="16135" width="18.7109375" style="140" customWidth="1"/>
    <col min="16136" max="16136" width="21.42578125" style="140" customWidth="1"/>
    <col min="16137" max="16384" width="11.42578125" style="140"/>
  </cols>
  <sheetData>
    <row r="1" spans="1:14" ht="14.25" customHeight="1" x14ac:dyDescent="0.25">
      <c r="A1" s="139" t="s">
        <v>0</v>
      </c>
      <c r="B1" s="580" t="s">
        <v>829</v>
      </c>
      <c r="C1" s="580"/>
      <c r="D1" s="580"/>
      <c r="E1" s="580"/>
      <c r="F1" s="580"/>
      <c r="G1" s="580"/>
      <c r="H1" s="581" t="s">
        <v>2</v>
      </c>
    </row>
    <row r="2" spans="1:14" ht="14.25" customHeight="1" x14ac:dyDescent="0.25">
      <c r="A2" s="142" t="s">
        <v>3</v>
      </c>
      <c r="B2" s="580"/>
      <c r="C2" s="580"/>
      <c r="D2" s="580"/>
      <c r="E2" s="580"/>
      <c r="F2" s="580"/>
      <c r="G2" s="580"/>
      <c r="H2" s="582"/>
    </row>
    <row r="3" spans="1:14" ht="14.25" customHeight="1" x14ac:dyDescent="0.25">
      <c r="A3" s="142" t="s">
        <v>4</v>
      </c>
      <c r="B3" s="580" t="s">
        <v>303</v>
      </c>
      <c r="C3" s="580"/>
      <c r="D3" s="580"/>
      <c r="E3" s="580"/>
      <c r="F3" s="580"/>
      <c r="G3" s="580"/>
      <c r="H3" s="582"/>
    </row>
    <row r="4" spans="1:14" ht="14.25" customHeight="1" x14ac:dyDescent="0.25">
      <c r="A4" s="142" t="s">
        <v>6</v>
      </c>
      <c r="B4" s="580"/>
      <c r="C4" s="580"/>
      <c r="D4" s="580"/>
      <c r="E4" s="580"/>
      <c r="F4" s="580"/>
      <c r="G4" s="580"/>
      <c r="H4" s="583"/>
    </row>
    <row r="5" spans="1:14" ht="30.75" customHeight="1" x14ac:dyDescent="0.25">
      <c r="A5" s="584" t="s">
        <v>830</v>
      </c>
      <c r="B5" s="584"/>
      <c r="C5" s="584"/>
      <c r="D5" s="584"/>
      <c r="E5" s="584"/>
      <c r="F5" s="584"/>
      <c r="G5" s="584"/>
      <c r="H5" s="584"/>
    </row>
    <row r="6" spans="1:14" ht="30.75" customHeight="1" x14ac:dyDescent="0.25">
      <c r="A6" s="584" t="s">
        <v>831</v>
      </c>
      <c r="B6" s="584"/>
      <c r="C6" s="584"/>
      <c r="D6" s="584"/>
      <c r="E6" s="584"/>
      <c r="F6" s="584"/>
      <c r="G6" s="584"/>
      <c r="H6" s="584"/>
    </row>
    <row r="7" spans="1:14" ht="30.75" customHeight="1" x14ac:dyDescent="0.25">
      <c r="A7" s="585" t="s">
        <v>832</v>
      </c>
      <c r="B7" s="585"/>
      <c r="C7" s="585"/>
      <c r="D7" s="585"/>
      <c r="E7" s="585"/>
      <c r="F7" s="585"/>
      <c r="G7" s="586" t="s">
        <v>56</v>
      </c>
      <c r="H7" s="587"/>
    </row>
    <row r="8" spans="1:14" ht="39" customHeight="1" x14ac:dyDescent="0.25">
      <c r="A8" s="585" t="s">
        <v>833</v>
      </c>
      <c r="B8" s="585"/>
      <c r="C8" s="585"/>
      <c r="D8" s="585"/>
      <c r="E8" s="574" t="s">
        <v>834</v>
      </c>
      <c r="F8" s="576"/>
      <c r="G8" s="576"/>
      <c r="H8" s="575"/>
    </row>
    <row r="9" spans="1:14" ht="30.75" customHeight="1" x14ac:dyDescent="0.25">
      <c r="A9" s="594" t="s">
        <v>835</v>
      </c>
      <c r="B9" s="595"/>
      <c r="C9" s="596"/>
      <c r="D9" s="603" t="s">
        <v>14</v>
      </c>
      <c r="E9" s="604"/>
      <c r="F9" s="604"/>
      <c r="G9" s="604"/>
      <c r="H9" s="605"/>
    </row>
    <row r="10" spans="1:14" ht="30.75" customHeight="1" x14ac:dyDescent="0.25">
      <c r="A10" s="597"/>
      <c r="B10" s="598"/>
      <c r="C10" s="599"/>
      <c r="D10" s="603" t="s">
        <v>810</v>
      </c>
      <c r="E10" s="605"/>
      <c r="F10" s="603" t="s">
        <v>811</v>
      </c>
      <c r="G10" s="605"/>
      <c r="H10" s="144" t="s">
        <v>19</v>
      </c>
    </row>
    <row r="11" spans="1:14" ht="30.75" customHeight="1" x14ac:dyDescent="0.25">
      <c r="A11" s="600"/>
      <c r="B11" s="601"/>
      <c r="C11" s="602"/>
      <c r="D11" s="666">
        <v>0.8</v>
      </c>
      <c r="E11" s="667"/>
      <c r="F11" s="666">
        <v>0.2</v>
      </c>
      <c r="G11" s="667"/>
      <c r="H11" s="145">
        <v>1</v>
      </c>
      <c r="J11" s="570"/>
      <c r="K11" s="570"/>
      <c r="L11" s="570"/>
      <c r="M11" s="570"/>
      <c r="N11" s="570"/>
    </row>
    <row r="12" spans="1:14" ht="30.75" customHeight="1" x14ac:dyDescent="0.25">
      <c r="A12" s="574" t="s">
        <v>836</v>
      </c>
      <c r="B12" s="575"/>
      <c r="C12" s="574" t="s">
        <v>837</v>
      </c>
      <c r="D12" s="576"/>
      <c r="E12" s="575"/>
      <c r="F12" s="577" t="s">
        <v>838</v>
      </c>
      <c r="G12" s="578"/>
      <c r="H12" s="579"/>
    </row>
    <row r="13" spans="1:14" s="146" customFormat="1" ht="40.5" customHeight="1" x14ac:dyDescent="0.25">
      <c r="A13" s="144" t="s">
        <v>26</v>
      </c>
      <c r="B13" s="144" t="s">
        <v>27</v>
      </c>
      <c r="C13" s="144" t="s">
        <v>28</v>
      </c>
      <c r="D13" s="144" t="s">
        <v>29</v>
      </c>
      <c r="E13" s="144" t="s">
        <v>30</v>
      </c>
      <c r="F13" s="144" t="s">
        <v>31</v>
      </c>
      <c r="G13" s="144" t="s">
        <v>32</v>
      </c>
      <c r="H13" s="144" t="s">
        <v>33</v>
      </c>
    </row>
    <row r="14" spans="1:14" s="146" customFormat="1" ht="90.75" customHeight="1" x14ac:dyDescent="0.25">
      <c r="A14" s="211" t="s">
        <v>839</v>
      </c>
      <c r="B14" s="200" t="s">
        <v>840</v>
      </c>
      <c r="C14" s="198" t="s">
        <v>841</v>
      </c>
      <c r="D14" s="202">
        <v>43831</v>
      </c>
      <c r="E14" s="202">
        <v>43861</v>
      </c>
      <c r="F14" s="214">
        <v>3</v>
      </c>
      <c r="G14" s="233">
        <v>1637086.811431271</v>
      </c>
      <c r="H14" s="200"/>
    </row>
    <row r="15" spans="1:14" s="146" customFormat="1" ht="103.5" customHeight="1" x14ac:dyDescent="0.25">
      <c r="A15" s="211" t="s">
        <v>842</v>
      </c>
      <c r="B15" s="200" t="s">
        <v>843</v>
      </c>
      <c r="C15" s="198" t="s">
        <v>841</v>
      </c>
      <c r="D15" s="202" t="s">
        <v>844</v>
      </c>
      <c r="E15" s="202" t="s">
        <v>845</v>
      </c>
      <c r="F15" s="214">
        <v>1</v>
      </c>
      <c r="G15" s="233">
        <v>5846625.3148014499</v>
      </c>
      <c r="H15" s="200"/>
    </row>
    <row r="16" spans="1:14" s="146" customFormat="1" ht="104.25" customHeight="1" x14ac:dyDescent="0.25">
      <c r="A16" s="211" t="s">
        <v>846</v>
      </c>
      <c r="B16" s="200" t="s">
        <v>847</v>
      </c>
      <c r="C16" s="198" t="s">
        <v>841</v>
      </c>
      <c r="D16" s="202" t="s">
        <v>848</v>
      </c>
      <c r="E16" s="202" t="s">
        <v>849</v>
      </c>
      <c r="F16" s="214">
        <v>2</v>
      </c>
      <c r="G16" s="233">
        <v>3171675.5448103682</v>
      </c>
      <c r="H16" s="200"/>
    </row>
    <row r="17" spans="1:8" s="146" customFormat="1" ht="88.5" customHeight="1" x14ac:dyDescent="0.25">
      <c r="A17" s="211" t="s">
        <v>850</v>
      </c>
      <c r="B17" s="200" t="s">
        <v>851</v>
      </c>
      <c r="C17" s="198" t="s">
        <v>841</v>
      </c>
      <c r="D17" s="202">
        <v>44166</v>
      </c>
      <c r="E17" s="202">
        <v>44185</v>
      </c>
      <c r="F17" s="214">
        <v>1</v>
      </c>
      <c r="G17" s="233">
        <v>2711135.0311358422</v>
      </c>
      <c r="H17" s="200"/>
    </row>
    <row r="18" spans="1:8" ht="82.5" customHeight="1" x14ac:dyDescent="0.25">
      <c r="A18" s="642" t="s">
        <v>852</v>
      </c>
      <c r="B18" s="643"/>
      <c r="C18" s="572" t="s">
        <v>853</v>
      </c>
      <c r="D18" s="572"/>
      <c r="E18" s="572"/>
      <c r="F18" s="644" t="s">
        <v>854</v>
      </c>
      <c r="G18" s="645"/>
      <c r="H18" s="646"/>
    </row>
  </sheetData>
  <mergeCells count="22">
    <mergeCell ref="J11:N11"/>
    <mergeCell ref="A12:B12"/>
    <mergeCell ref="C12:E12"/>
    <mergeCell ref="F12:H12"/>
    <mergeCell ref="A18:B18"/>
    <mergeCell ref="C18:E18"/>
    <mergeCell ref="F18:H18"/>
    <mergeCell ref="A8:D8"/>
    <mergeCell ref="E8:H8"/>
    <mergeCell ref="A9:C11"/>
    <mergeCell ref="D9:H9"/>
    <mergeCell ref="D10:E10"/>
    <mergeCell ref="F10:G10"/>
    <mergeCell ref="D11:E11"/>
    <mergeCell ref="F11:G11"/>
    <mergeCell ref="A7:F7"/>
    <mergeCell ref="G7:H7"/>
    <mergeCell ref="B1:G2"/>
    <mergeCell ref="H1:H4"/>
    <mergeCell ref="B3:G4"/>
    <mergeCell ref="A5:H5"/>
    <mergeCell ref="A6:H6"/>
  </mergeCells>
  <printOptions horizontalCentered="1"/>
  <pageMargins left="0.39370078740157483" right="0.39370078740157483" top="0.78740157480314965" bottom="0.39370078740157483" header="0" footer="0"/>
  <pageSetup scale="65" orientation="landscape" horizontalDpi="1200" verticalDpi="1200" r:id="rId1"/>
  <headerFooter>
    <oddHeader xml:space="preserve">&amp;RPagina &amp;P de &amp;N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C0045-6C4A-4460-B06B-BE3B744CB8CE}">
  <sheetPr>
    <pageSetUpPr fitToPage="1"/>
  </sheetPr>
  <dimension ref="A1:N18"/>
  <sheetViews>
    <sheetView showGridLines="0" zoomScale="130" zoomScaleNormal="130" zoomScaleSheetLayoutView="115" workbookViewId="0">
      <selection activeCell="G13" sqref="G13"/>
    </sheetView>
  </sheetViews>
  <sheetFormatPr baseColWidth="10" defaultRowHeight="33" customHeight="1" x14ac:dyDescent="0.25"/>
  <cols>
    <col min="1" max="1" width="27" style="153" customWidth="1"/>
    <col min="2" max="2" width="45.5703125" style="153" customWidth="1"/>
    <col min="3" max="3" width="24" style="153" customWidth="1"/>
    <col min="4" max="5" width="15.7109375" style="154" customWidth="1"/>
    <col min="6" max="6" width="17.42578125" style="154" customWidth="1"/>
    <col min="7" max="7" width="18.7109375" style="154" customWidth="1"/>
    <col min="8" max="8" width="21.42578125" style="153" customWidth="1"/>
    <col min="9" max="256" width="11.42578125" style="153"/>
    <col min="257" max="257" width="27" style="153" customWidth="1"/>
    <col min="258" max="258" width="45.5703125" style="153" customWidth="1"/>
    <col min="259" max="259" width="24" style="153" customWidth="1"/>
    <col min="260" max="261" width="15.7109375" style="153" customWidth="1"/>
    <col min="262" max="262" width="17.42578125" style="153" customWidth="1"/>
    <col min="263" max="263" width="18.7109375" style="153" customWidth="1"/>
    <col min="264" max="264" width="21.42578125" style="153" customWidth="1"/>
    <col min="265" max="512" width="11.42578125" style="153"/>
    <col min="513" max="513" width="27" style="153" customWidth="1"/>
    <col min="514" max="514" width="45.5703125" style="153" customWidth="1"/>
    <col min="515" max="515" width="24" style="153" customWidth="1"/>
    <col min="516" max="517" width="15.7109375" style="153" customWidth="1"/>
    <col min="518" max="518" width="17.42578125" style="153" customWidth="1"/>
    <col min="519" max="519" width="18.7109375" style="153" customWidth="1"/>
    <col min="520" max="520" width="21.42578125" style="153" customWidth="1"/>
    <col min="521" max="768" width="11.42578125" style="153"/>
    <col min="769" max="769" width="27" style="153" customWidth="1"/>
    <col min="770" max="770" width="45.5703125" style="153" customWidth="1"/>
    <col min="771" max="771" width="24" style="153" customWidth="1"/>
    <col min="772" max="773" width="15.7109375" style="153" customWidth="1"/>
    <col min="774" max="774" width="17.42578125" style="153" customWidth="1"/>
    <col min="775" max="775" width="18.7109375" style="153" customWidth="1"/>
    <col min="776" max="776" width="21.42578125" style="153" customWidth="1"/>
    <col min="777" max="1024" width="11.42578125" style="153"/>
    <col min="1025" max="1025" width="27" style="153" customWidth="1"/>
    <col min="1026" max="1026" width="45.5703125" style="153" customWidth="1"/>
    <col min="1027" max="1027" width="24" style="153" customWidth="1"/>
    <col min="1028" max="1029" width="15.7109375" style="153" customWidth="1"/>
    <col min="1030" max="1030" width="17.42578125" style="153" customWidth="1"/>
    <col min="1031" max="1031" width="18.7109375" style="153" customWidth="1"/>
    <col min="1032" max="1032" width="21.42578125" style="153" customWidth="1"/>
    <col min="1033" max="1280" width="11.42578125" style="153"/>
    <col min="1281" max="1281" width="27" style="153" customWidth="1"/>
    <col min="1282" max="1282" width="45.5703125" style="153" customWidth="1"/>
    <col min="1283" max="1283" width="24" style="153" customWidth="1"/>
    <col min="1284" max="1285" width="15.7109375" style="153" customWidth="1"/>
    <col min="1286" max="1286" width="17.42578125" style="153" customWidth="1"/>
    <col min="1287" max="1287" width="18.7109375" style="153" customWidth="1"/>
    <col min="1288" max="1288" width="21.42578125" style="153" customWidth="1"/>
    <col min="1289" max="1536" width="11.42578125" style="153"/>
    <col min="1537" max="1537" width="27" style="153" customWidth="1"/>
    <col min="1538" max="1538" width="45.5703125" style="153" customWidth="1"/>
    <col min="1539" max="1539" width="24" style="153" customWidth="1"/>
    <col min="1540" max="1541" width="15.7109375" style="153" customWidth="1"/>
    <col min="1542" max="1542" width="17.42578125" style="153" customWidth="1"/>
    <col min="1543" max="1543" width="18.7109375" style="153" customWidth="1"/>
    <col min="1544" max="1544" width="21.42578125" style="153" customWidth="1"/>
    <col min="1545" max="1792" width="11.42578125" style="153"/>
    <col min="1793" max="1793" width="27" style="153" customWidth="1"/>
    <col min="1794" max="1794" width="45.5703125" style="153" customWidth="1"/>
    <col min="1795" max="1795" width="24" style="153" customWidth="1"/>
    <col min="1796" max="1797" width="15.7109375" style="153" customWidth="1"/>
    <col min="1798" max="1798" width="17.42578125" style="153" customWidth="1"/>
    <col min="1799" max="1799" width="18.7109375" style="153" customWidth="1"/>
    <col min="1800" max="1800" width="21.42578125" style="153" customWidth="1"/>
    <col min="1801" max="2048" width="11.42578125" style="153"/>
    <col min="2049" max="2049" width="27" style="153" customWidth="1"/>
    <col min="2050" max="2050" width="45.5703125" style="153" customWidth="1"/>
    <col min="2051" max="2051" width="24" style="153" customWidth="1"/>
    <col min="2052" max="2053" width="15.7109375" style="153" customWidth="1"/>
    <col min="2054" max="2054" width="17.42578125" style="153" customWidth="1"/>
    <col min="2055" max="2055" width="18.7109375" style="153" customWidth="1"/>
    <col min="2056" max="2056" width="21.42578125" style="153" customWidth="1"/>
    <col min="2057" max="2304" width="11.42578125" style="153"/>
    <col min="2305" max="2305" width="27" style="153" customWidth="1"/>
    <col min="2306" max="2306" width="45.5703125" style="153" customWidth="1"/>
    <col min="2307" max="2307" width="24" style="153" customWidth="1"/>
    <col min="2308" max="2309" width="15.7109375" style="153" customWidth="1"/>
    <col min="2310" max="2310" width="17.42578125" style="153" customWidth="1"/>
    <col min="2311" max="2311" width="18.7109375" style="153" customWidth="1"/>
    <col min="2312" max="2312" width="21.42578125" style="153" customWidth="1"/>
    <col min="2313" max="2560" width="11.42578125" style="153"/>
    <col min="2561" max="2561" width="27" style="153" customWidth="1"/>
    <col min="2562" max="2562" width="45.5703125" style="153" customWidth="1"/>
    <col min="2563" max="2563" width="24" style="153" customWidth="1"/>
    <col min="2564" max="2565" width="15.7109375" style="153" customWidth="1"/>
    <col min="2566" max="2566" width="17.42578125" style="153" customWidth="1"/>
    <col min="2567" max="2567" width="18.7109375" style="153" customWidth="1"/>
    <col min="2568" max="2568" width="21.42578125" style="153" customWidth="1"/>
    <col min="2569" max="2816" width="11.42578125" style="153"/>
    <col min="2817" max="2817" width="27" style="153" customWidth="1"/>
    <col min="2818" max="2818" width="45.5703125" style="153" customWidth="1"/>
    <col min="2819" max="2819" width="24" style="153" customWidth="1"/>
    <col min="2820" max="2821" width="15.7109375" style="153" customWidth="1"/>
    <col min="2822" max="2822" width="17.42578125" style="153" customWidth="1"/>
    <col min="2823" max="2823" width="18.7109375" style="153" customWidth="1"/>
    <col min="2824" max="2824" width="21.42578125" style="153" customWidth="1"/>
    <col min="2825" max="3072" width="11.42578125" style="153"/>
    <col min="3073" max="3073" width="27" style="153" customWidth="1"/>
    <col min="3074" max="3074" width="45.5703125" style="153" customWidth="1"/>
    <col min="3075" max="3075" width="24" style="153" customWidth="1"/>
    <col min="3076" max="3077" width="15.7109375" style="153" customWidth="1"/>
    <col min="3078" max="3078" width="17.42578125" style="153" customWidth="1"/>
    <col min="3079" max="3079" width="18.7109375" style="153" customWidth="1"/>
    <col min="3080" max="3080" width="21.42578125" style="153" customWidth="1"/>
    <col min="3081" max="3328" width="11.42578125" style="153"/>
    <col min="3329" max="3329" width="27" style="153" customWidth="1"/>
    <col min="3330" max="3330" width="45.5703125" style="153" customWidth="1"/>
    <col min="3331" max="3331" width="24" style="153" customWidth="1"/>
    <col min="3332" max="3333" width="15.7109375" style="153" customWidth="1"/>
    <col min="3334" max="3334" width="17.42578125" style="153" customWidth="1"/>
    <col min="3335" max="3335" width="18.7109375" style="153" customWidth="1"/>
    <col min="3336" max="3336" width="21.42578125" style="153" customWidth="1"/>
    <col min="3337" max="3584" width="11.42578125" style="153"/>
    <col min="3585" max="3585" width="27" style="153" customWidth="1"/>
    <col min="3586" max="3586" width="45.5703125" style="153" customWidth="1"/>
    <col min="3587" max="3587" width="24" style="153" customWidth="1"/>
    <col min="3588" max="3589" width="15.7109375" style="153" customWidth="1"/>
    <col min="3590" max="3590" width="17.42578125" style="153" customWidth="1"/>
    <col min="3591" max="3591" width="18.7109375" style="153" customWidth="1"/>
    <col min="3592" max="3592" width="21.42578125" style="153" customWidth="1"/>
    <col min="3593" max="3840" width="11.42578125" style="153"/>
    <col min="3841" max="3841" width="27" style="153" customWidth="1"/>
    <col min="3842" max="3842" width="45.5703125" style="153" customWidth="1"/>
    <col min="3843" max="3843" width="24" style="153" customWidth="1"/>
    <col min="3844" max="3845" width="15.7109375" style="153" customWidth="1"/>
    <col min="3846" max="3846" width="17.42578125" style="153" customWidth="1"/>
    <col min="3847" max="3847" width="18.7109375" style="153" customWidth="1"/>
    <col min="3848" max="3848" width="21.42578125" style="153" customWidth="1"/>
    <col min="3849" max="4096" width="11.42578125" style="153"/>
    <col min="4097" max="4097" width="27" style="153" customWidth="1"/>
    <col min="4098" max="4098" width="45.5703125" style="153" customWidth="1"/>
    <col min="4099" max="4099" width="24" style="153" customWidth="1"/>
    <col min="4100" max="4101" width="15.7109375" style="153" customWidth="1"/>
    <col min="4102" max="4102" width="17.42578125" style="153" customWidth="1"/>
    <col min="4103" max="4103" width="18.7109375" style="153" customWidth="1"/>
    <col min="4104" max="4104" width="21.42578125" style="153" customWidth="1"/>
    <col min="4105" max="4352" width="11.42578125" style="153"/>
    <col min="4353" max="4353" width="27" style="153" customWidth="1"/>
    <col min="4354" max="4354" width="45.5703125" style="153" customWidth="1"/>
    <col min="4355" max="4355" width="24" style="153" customWidth="1"/>
    <col min="4356" max="4357" width="15.7109375" style="153" customWidth="1"/>
    <col min="4358" max="4358" width="17.42578125" style="153" customWidth="1"/>
    <col min="4359" max="4359" width="18.7109375" style="153" customWidth="1"/>
    <col min="4360" max="4360" width="21.42578125" style="153" customWidth="1"/>
    <col min="4361" max="4608" width="11.42578125" style="153"/>
    <col min="4609" max="4609" width="27" style="153" customWidth="1"/>
    <col min="4610" max="4610" width="45.5703125" style="153" customWidth="1"/>
    <col min="4611" max="4611" width="24" style="153" customWidth="1"/>
    <col min="4612" max="4613" width="15.7109375" style="153" customWidth="1"/>
    <col min="4614" max="4614" width="17.42578125" style="153" customWidth="1"/>
    <col min="4615" max="4615" width="18.7109375" style="153" customWidth="1"/>
    <col min="4616" max="4616" width="21.42578125" style="153" customWidth="1"/>
    <col min="4617" max="4864" width="11.42578125" style="153"/>
    <col min="4865" max="4865" width="27" style="153" customWidth="1"/>
    <col min="4866" max="4866" width="45.5703125" style="153" customWidth="1"/>
    <col min="4867" max="4867" width="24" style="153" customWidth="1"/>
    <col min="4868" max="4869" width="15.7109375" style="153" customWidth="1"/>
    <col min="4870" max="4870" width="17.42578125" style="153" customWidth="1"/>
    <col min="4871" max="4871" width="18.7109375" style="153" customWidth="1"/>
    <col min="4872" max="4872" width="21.42578125" style="153" customWidth="1"/>
    <col min="4873" max="5120" width="11.42578125" style="153"/>
    <col min="5121" max="5121" width="27" style="153" customWidth="1"/>
    <col min="5122" max="5122" width="45.5703125" style="153" customWidth="1"/>
    <col min="5123" max="5123" width="24" style="153" customWidth="1"/>
    <col min="5124" max="5125" width="15.7109375" style="153" customWidth="1"/>
    <col min="5126" max="5126" width="17.42578125" style="153" customWidth="1"/>
    <col min="5127" max="5127" width="18.7109375" style="153" customWidth="1"/>
    <col min="5128" max="5128" width="21.42578125" style="153" customWidth="1"/>
    <col min="5129" max="5376" width="11.42578125" style="153"/>
    <col min="5377" max="5377" width="27" style="153" customWidth="1"/>
    <col min="5378" max="5378" width="45.5703125" style="153" customWidth="1"/>
    <col min="5379" max="5379" width="24" style="153" customWidth="1"/>
    <col min="5380" max="5381" width="15.7109375" style="153" customWidth="1"/>
    <col min="5382" max="5382" width="17.42578125" style="153" customWidth="1"/>
    <col min="5383" max="5383" width="18.7109375" style="153" customWidth="1"/>
    <col min="5384" max="5384" width="21.42578125" style="153" customWidth="1"/>
    <col min="5385" max="5632" width="11.42578125" style="153"/>
    <col min="5633" max="5633" width="27" style="153" customWidth="1"/>
    <col min="5634" max="5634" width="45.5703125" style="153" customWidth="1"/>
    <col min="5635" max="5635" width="24" style="153" customWidth="1"/>
    <col min="5636" max="5637" width="15.7109375" style="153" customWidth="1"/>
    <col min="5638" max="5638" width="17.42578125" style="153" customWidth="1"/>
    <col min="5639" max="5639" width="18.7109375" style="153" customWidth="1"/>
    <col min="5640" max="5640" width="21.42578125" style="153" customWidth="1"/>
    <col min="5641" max="5888" width="11.42578125" style="153"/>
    <col min="5889" max="5889" width="27" style="153" customWidth="1"/>
    <col min="5890" max="5890" width="45.5703125" style="153" customWidth="1"/>
    <col min="5891" max="5891" width="24" style="153" customWidth="1"/>
    <col min="5892" max="5893" width="15.7109375" style="153" customWidth="1"/>
    <col min="5894" max="5894" width="17.42578125" style="153" customWidth="1"/>
    <col min="5895" max="5895" width="18.7109375" style="153" customWidth="1"/>
    <col min="5896" max="5896" width="21.42578125" style="153" customWidth="1"/>
    <col min="5897" max="6144" width="11.42578125" style="153"/>
    <col min="6145" max="6145" width="27" style="153" customWidth="1"/>
    <col min="6146" max="6146" width="45.5703125" style="153" customWidth="1"/>
    <col min="6147" max="6147" width="24" style="153" customWidth="1"/>
    <col min="6148" max="6149" width="15.7109375" style="153" customWidth="1"/>
    <col min="6150" max="6150" width="17.42578125" style="153" customWidth="1"/>
    <col min="6151" max="6151" width="18.7109375" style="153" customWidth="1"/>
    <col min="6152" max="6152" width="21.42578125" style="153" customWidth="1"/>
    <col min="6153" max="6400" width="11.42578125" style="153"/>
    <col min="6401" max="6401" width="27" style="153" customWidth="1"/>
    <col min="6402" max="6402" width="45.5703125" style="153" customWidth="1"/>
    <col min="6403" max="6403" width="24" style="153" customWidth="1"/>
    <col min="6404" max="6405" width="15.7109375" style="153" customWidth="1"/>
    <col min="6406" max="6406" width="17.42578125" style="153" customWidth="1"/>
    <col min="6407" max="6407" width="18.7109375" style="153" customWidth="1"/>
    <col min="6408" max="6408" width="21.42578125" style="153" customWidth="1"/>
    <col min="6409" max="6656" width="11.42578125" style="153"/>
    <col min="6657" max="6657" width="27" style="153" customWidth="1"/>
    <col min="6658" max="6658" width="45.5703125" style="153" customWidth="1"/>
    <col min="6659" max="6659" width="24" style="153" customWidth="1"/>
    <col min="6660" max="6661" width="15.7109375" style="153" customWidth="1"/>
    <col min="6662" max="6662" width="17.42578125" style="153" customWidth="1"/>
    <col min="6663" max="6663" width="18.7109375" style="153" customWidth="1"/>
    <col min="6664" max="6664" width="21.42578125" style="153" customWidth="1"/>
    <col min="6665" max="6912" width="11.42578125" style="153"/>
    <col min="6913" max="6913" width="27" style="153" customWidth="1"/>
    <col min="6914" max="6914" width="45.5703125" style="153" customWidth="1"/>
    <col min="6915" max="6915" width="24" style="153" customWidth="1"/>
    <col min="6916" max="6917" width="15.7109375" style="153" customWidth="1"/>
    <col min="6918" max="6918" width="17.42578125" style="153" customWidth="1"/>
    <col min="6919" max="6919" width="18.7109375" style="153" customWidth="1"/>
    <col min="6920" max="6920" width="21.42578125" style="153" customWidth="1"/>
    <col min="6921" max="7168" width="11.42578125" style="153"/>
    <col min="7169" max="7169" width="27" style="153" customWidth="1"/>
    <col min="7170" max="7170" width="45.5703125" style="153" customWidth="1"/>
    <col min="7171" max="7171" width="24" style="153" customWidth="1"/>
    <col min="7172" max="7173" width="15.7109375" style="153" customWidth="1"/>
    <col min="7174" max="7174" width="17.42578125" style="153" customWidth="1"/>
    <col min="7175" max="7175" width="18.7109375" style="153" customWidth="1"/>
    <col min="7176" max="7176" width="21.42578125" style="153" customWidth="1"/>
    <col min="7177" max="7424" width="11.42578125" style="153"/>
    <col min="7425" max="7425" width="27" style="153" customWidth="1"/>
    <col min="7426" max="7426" width="45.5703125" style="153" customWidth="1"/>
    <col min="7427" max="7427" width="24" style="153" customWidth="1"/>
    <col min="7428" max="7429" width="15.7109375" style="153" customWidth="1"/>
    <col min="7430" max="7430" width="17.42578125" style="153" customWidth="1"/>
    <col min="7431" max="7431" width="18.7109375" style="153" customWidth="1"/>
    <col min="7432" max="7432" width="21.42578125" style="153" customWidth="1"/>
    <col min="7433" max="7680" width="11.42578125" style="153"/>
    <col min="7681" max="7681" width="27" style="153" customWidth="1"/>
    <col min="7682" max="7682" width="45.5703125" style="153" customWidth="1"/>
    <col min="7683" max="7683" width="24" style="153" customWidth="1"/>
    <col min="7684" max="7685" width="15.7109375" style="153" customWidth="1"/>
    <col min="7686" max="7686" width="17.42578125" style="153" customWidth="1"/>
    <col min="7687" max="7687" width="18.7109375" style="153" customWidth="1"/>
    <col min="7688" max="7688" width="21.42578125" style="153" customWidth="1"/>
    <col min="7689" max="7936" width="11.42578125" style="153"/>
    <col min="7937" max="7937" width="27" style="153" customWidth="1"/>
    <col min="7938" max="7938" width="45.5703125" style="153" customWidth="1"/>
    <col min="7939" max="7939" width="24" style="153" customWidth="1"/>
    <col min="7940" max="7941" width="15.7109375" style="153" customWidth="1"/>
    <col min="7942" max="7942" width="17.42578125" style="153" customWidth="1"/>
    <col min="7943" max="7943" width="18.7109375" style="153" customWidth="1"/>
    <col min="7944" max="7944" width="21.42578125" style="153" customWidth="1"/>
    <col min="7945" max="8192" width="11.42578125" style="153"/>
    <col min="8193" max="8193" width="27" style="153" customWidth="1"/>
    <col min="8194" max="8194" width="45.5703125" style="153" customWidth="1"/>
    <col min="8195" max="8195" width="24" style="153" customWidth="1"/>
    <col min="8196" max="8197" width="15.7109375" style="153" customWidth="1"/>
    <col min="8198" max="8198" width="17.42578125" style="153" customWidth="1"/>
    <col min="8199" max="8199" width="18.7109375" style="153" customWidth="1"/>
    <col min="8200" max="8200" width="21.42578125" style="153" customWidth="1"/>
    <col min="8201" max="8448" width="11.42578125" style="153"/>
    <col min="8449" max="8449" width="27" style="153" customWidth="1"/>
    <col min="8450" max="8450" width="45.5703125" style="153" customWidth="1"/>
    <col min="8451" max="8451" width="24" style="153" customWidth="1"/>
    <col min="8452" max="8453" width="15.7109375" style="153" customWidth="1"/>
    <col min="8454" max="8454" width="17.42578125" style="153" customWidth="1"/>
    <col min="8455" max="8455" width="18.7109375" style="153" customWidth="1"/>
    <col min="8456" max="8456" width="21.42578125" style="153" customWidth="1"/>
    <col min="8457" max="8704" width="11.42578125" style="153"/>
    <col min="8705" max="8705" width="27" style="153" customWidth="1"/>
    <col min="8706" max="8706" width="45.5703125" style="153" customWidth="1"/>
    <col min="8707" max="8707" width="24" style="153" customWidth="1"/>
    <col min="8708" max="8709" width="15.7109375" style="153" customWidth="1"/>
    <col min="8710" max="8710" width="17.42578125" style="153" customWidth="1"/>
    <col min="8711" max="8711" width="18.7109375" style="153" customWidth="1"/>
    <col min="8712" max="8712" width="21.42578125" style="153" customWidth="1"/>
    <col min="8713" max="8960" width="11.42578125" style="153"/>
    <col min="8961" max="8961" width="27" style="153" customWidth="1"/>
    <col min="8962" max="8962" width="45.5703125" style="153" customWidth="1"/>
    <col min="8963" max="8963" width="24" style="153" customWidth="1"/>
    <col min="8964" max="8965" width="15.7109375" style="153" customWidth="1"/>
    <col min="8966" max="8966" width="17.42578125" style="153" customWidth="1"/>
    <col min="8967" max="8967" width="18.7109375" style="153" customWidth="1"/>
    <col min="8968" max="8968" width="21.42578125" style="153" customWidth="1"/>
    <col min="8969" max="9216" width="11.42578125" style="153"/>
    <col min="9217" max="9217" width="27" style="153" customWidth="1"/>
    <col min="9218" max="9218" width="45.5703125" style="153" customWidth="1"/>
    <col min="9219" max="9219" width="24" style="153" customWidth="1"/>
    <col min="9220" max="9221" width="15.7109375" style="153" customWidth="1"/>
    <col min="9222" max="9222" width="17.42578125" style="153" customWidth="1"/>
    <col min="9223" max="9223" width="18.7109375" style="153" customWidth="1"/>
    <col min="9224" max="9224" width="21.42578125" style="153" customWidth="1"/>
    <col min="9225" max="9472" width="11.42578125" style="153"/>
    <col min="9473" max="9473" width="27" style="153" customWidth="1"/>
    <col min="9474" max="9474" width="45.5703125" style="153" customWidth="1"/>
    <col min="9475" max="9475" width="24" style="153" customWidth="1"/>
    <col min="9476" max="9477" width="15.7109375" style="153" customWidth="1"/>
    <col min="9478" max="9478" width="17.42578125" style="153" customWidth="1"/>
    <col min="9479" max="9479" width="18.7109375" style="153" customWidth="1"/>
    <col min="9480" max="9480" width="21.42578125" style="153" customWidth="1"/>
    <col min="9481" max="9728" width="11.42578125" style="153"/>
    <col min="9729" max="9729" width="27" style="153" customWidth="1"/>
    <col min="9730" max="9730" width="45.5703125" style="153" customWidth="1"/>
    <col min="9731" max="9731" width="24" style="153" customWidth="1"/>
    <col min="9732" max="9733" width="15.7109375" style="153" customWidth="1"/>
    <col min="9734" max="9734" width="17.42578125" style="153" customWidth="1"/>
    <col min="9735" max="9735" width="18.7109375" style="153" customWidth="1"/>
    <col min="9736" max="9736" width="21.42578125" style="153" customWidth="1"/>
    <col min="9737" max="9984" width="11.42578125" style="153"/>
    <col min="9985" max="9985" width="27" style="153" customWidth="1"/>
    <col min="9986" max="9986" width="45.5703125" style="153" customWidth="1"/>
    <col min="9987" max="9987" width="24" style="153" customWidth="1"/>
    <col min="9988" max="9989" width="15.7109375" style="153" customWidth="1"/>
    <col min="9990" max="9990" width="17.42578125" style="153" customWidth="1"/>
    <col min="9991" max="9991" width="18.7109375" style="153" customWidth="1"/>
    <col min="9992" max="9992" width="21.42578125" style="153" customWidth="1"/>
    <col min="9993" max="10240" width="11.42578125" style="153"/>
    <col min="10241" max="10241" width="27" style="153" customWidth="1"/>
    <col min="10242" max="10242" width="45.5703125" style="153" customWidth="1"/>
    <col min="10243" max="10243" width="24" style="153" customWidth="1"/>
    <col min="10244" max="10245" width="15.7109375" style="153" customWidth="1"/>
    <col min="10246" max="10246" width="17.42578125" style="153" customWidth="1"/>
    <col min="10247" max="10247" width="18.7109375" style="153" customWidth="1"/>
    <col min="10248" max="10248" width="21.42578125" style="153" customWidth="1"/>
    <col min="10249" max="10496" width="11.42578125" style="153"/>
    <col min="10497" max="10497" width="27" style="153" customWidth="1"/>
    <col min="10498" max="10498" width="45.5703125" style="153" customWidth="1"/>
    <col min="10499" max="10499" width="24" style="153" customWidth="1"/>
    <col min="10500" max="10501" width="15.7109375" style="153" customWidth="1"/>
    <col min="10502" max="10502" width="17.42578125" style="153" customWidth="1"/>
    <col min="10503" max="10503" width="18.7109375" style="153" customWidth="1"/>
    <col min="10504" max="10504" width="21.42578125" style="153" customWidth="1"/>
    <col min="10505" max="10752" width="11.42578125" style="153"/>
    <col min="10753" max="10753" width="27" style="153" customWidth="1"/>
    <col min="10754" max="10754" width="45.5703125" style="153" customWidth="1"/>
    <col min="10755" max="10755" width="24" style="153" customWidth="1"/>
    <col min="10756" max="10757" width="15.7109375" style="153" customWidth="1"/>
    <col min="10758" max="10758" width="17.42578125" style="153" customWidth="1"/>
    <col min="10759" max="10759" width="18.7109375" style="153" customWidth="1"/>
    <col min="10760" max="10760" width="21.42578125" style="153" customWidth="1"/>
    <col min="10761" max="11008" width="11.42578125" style="153"/>
    <col min="11009" max="11009" width="27" style="153" customWidth="1"/>
    <col min="11010" max="11010" width="45.5703125" style="153" customWidth="1"/>
    <col min="11011" max="11011" width="24" style="153" customWidth="1"/>
    <col min="11012" max="11013" width="15.7109375" style="153" customWidth="1"/>
    <col min="11014" max="11014" width="17.42578125" style="153" customWidth="1"/>
    <col min="11015" max="11015" width="18.7109375" style="153" customWidth="1"/>
    <col min="11016" max="11016" width="21.42578125" style="153" customWidth="1"/>
    <col min="11017" max="11264" width="11.42578125" style="153"/>
    <col min="11265" max="11265" width="27" style="153" customWidth="1"/>
    <col min="11266" max="11266" width="45.5703125" style="153" customWidth="1"/>
    <col min="11267" max="11267" width="24" style="153" customWidth="1"/>
    <col min="11268" max="11269" width="15.7109375" style="153" customWidth="1"/>
    <col min="11270" max="11270" width="17.42578125" style="153" customWidth="1"/>
    <col min="11271" max="11271" width="18.7109375" style="153" customWidth="1"/>
    <col min="11272" max="11272" width="21.42578125" style="153" customWidth="1"/>
    <col min="11273" max="11520" width="11.42578125" style="153"/>
    <col min="11521" max="11521" width="27" style="153" customWidth="1"/>
    <col min="11522" max="11522" width="45.5703125" style="153" customWidth="1"/>
    <col min="11523" max="11523" width="24" style="153" customWidth="1"/>
    <col min="11524" max="11525" width="15.7109375" style="153" customWidth="1"/>
    <col min="11526" max="11526" width="17.42578125" style="153" customWidth="1"/>
    <col min="11527" max="11527" width="18.7109375" style="153" customWidth="1"/>
    <col min="11528" max="11528" width="21.42578125" style="153" customWidth="1"/>
    <col min="11529" max="11776" width="11.42578125" style="153"/>
    <col min="11777" max="11777" width="27" style="153" customWidth="1"/>
    <col min="11778" max="11778" width="45.5703125" style="153" customWidth="1"/>
    <col min="11779" max="11779" width="24" style="153" customWidth="1"/>
    <col min="11780" max="11781" width="15.7109375" style="153" customWidth="1"/>
    <col min="11782" max="11782" width="17.42578125" style="153" customWidth="1"/>
    <col min="11783" max="11783" width="18.7109375" style="153" customWidth="1"/>
    <col min="11784" max="11784" width="21.42578125" style="153" customWidth="1"/>
    <col min="11785" max="12032" width="11.42578125" style="153"/>
    <col min="12033" max="12033" width="27" style="153" customWidth="1"/>
    <col min="12034" max="12034" width="45.5703125" style="153" customWidth="1"/>
    <col min="12035" max="12035" width="24" style="153" customWidth="1"/>
    <col min="12036" max="12037" width="15.7109375" style="153" customWidth="1"/>
    <col min="12038" max="12038" width="17.42578125" style="153" customWidth="1"/>
    <col min="12039" max="12039" width="18.7109375" style="153" customWidth="1"/>
    <col min="12040" max="12040" width="21.42578125" style="153" customWidth="1"/>
    <col min="12041" max="12288" width="11.42578125" style="153"/>
    <col min="12289" max="12289" width="27" style="153" customWidth="1"/>
    <col min="12290" max="12290" width="45.5703125" style="153" customWidth="1"/>
    <col min="12291" max="12291" width="24" style="153" customWidth="1"/>
    <col min="12292" max="12293" width="15.7109375" style="153" customWidth="1"/>
    <col min="12294" max="12294" width="17.42578125" style="153" customWidth="1"/>
    <col min="12295" max="12295" width="18.7109375" style="153" customWidth="1"/>
    <col min="12296" max="12296" width="21.42578125" style="153" customWidth="1"/>
    <col min="12297" max="12544" width="11.42578125" style="153"/>
    <col min="12545" max="12545" width="27" style="153" customWidth="1"/>
    <col min="12546" max="12546" width="45.5703125" style="153" customWidth="1"/>
    <col min="12547" max="12547" width="24" style="153" customWidth="1"/>
    <col min="12548" max="12549" width="15.7109375" style="153" customWidth="1"/>
    <col min="12550" max="12550" width="17.42578125" style="153" customWidth="1"/>
    <col min="12551" max="12551" width="18.7109375" style="153" customWidth="1"/>
    <col min="12552" max="12552" width="21.42578125" style="153" customWidth="1"/>
    <col min="12553" max="12800" width="11.42578125" style="153"/>
    <col min="12801" max="12801" width="27" style="153" customWidth="1"/>
    <col min="12802" max="12802" width="45.5703125" style="153" customWidth="1"/>
    <col min="12803" max="12803" width="24" style="153" customWidth="1"/>
    <col min="12804" max="12805" width="15.7109375" style="153" customWidth="1"/>
    <col min="12806" max="12806" width="17.42578125" style="153" customWidth="1"/>
    <col min="12807" max="12807" width="18.7109375" style="153" customWidth="1"/>
    <col min="12808" max="12808" width="21.42578125" style="153" customWidth="1"/>
    <col min="12809" max="13056" width="11.42578125" style="153"/>
    <col min="13057" max="13057" width="27" style="153" customWidth="1"/>
    <col min="13058" max="13058" width="45.5703125" style="153" customWidth="1"/>
    <col min="13059" max="13059" width="24" style="153" customWidth="1"/>
    <col min="13060" max="13061" width="15.7109375" style="153" customWidth="1"/>
    <col min="13062" max="13062" width="17.42578125" style="153" customWidth="1"/>
    <col min="13063" max="13063" width="18.7109375" style="153" customWidth="1"/>
    <col min="13064" max="13064" width="21.42578125" style="153" customWidth="1"/>
    <col min="13065" max="13312" width="11.42578125" style="153"/>
    <col min="13313" max="13313" width="27" style="153" customWidth="1"/>
    <col min="13314" max="13314" width="45.5703125" style="153" customWidth="1"/>
    <col min="13315" max="13315" width="24" style="153" customWidth="1"/>
    <col min="13316" max="13317" width="15.7109375" style="153" customWidth="1"/>
    <col min="13318" max="13318" width="17.42578125" style="153" customWidth="1"/>
    <col min="13319" max="13319" width="18.7109375" style="153" customWidth="1"/>
    <col min="13320" max="13320" width="21.42578125" style="153" customWidth="1"/>
    <col min="13321" max="13568" width="11.42578125" style="153"/>
    <col min="13569" max="13569" width="27" style="153" customWidth="1"/>
    <col min="13570" max="13570" width="45.5703125" style="153" customWidth="1"/>
    <col min="13571" max="13571" width="24" style="153" customWidth="1"/>
    <col min="13572" max="13573" width="15.7109375" style="153" customWidth="1"/>
    <col min="13574" max="13574" width="17.42578125" style="153" customWidth="1"/>
    <col min="13575" max="13575" width="18.7109375" style="153" customWidth="1"/>
    <col min="13576" max="13576" width="21.42578125" style="153" customWidth="1"/>
    <col min="13577" max="13824" width="11.42578125" style="153"/>
    <col min="13825" max="13825" width="27" style="153" customWidth="1"/>
    <col min="13826" max="13826" width="45.5703125" style="153" customWidth="1"/>
    <col min="13827" max="13827" width="24" style="153" customWidth="1"/>
    <col min="13828" max="13829" width="15.7109375" style="153" customWidth="1"/>
    <col min="13830" max="13830" width="17.42578125" style="153" customWidth="1"/>
    <col min="13831" max="13831" width="18.7109375" style="153" customWidth="1"/>
    <col min="13832" max="13832" width="21.42578125" style="153" customWidth="1"/>
    <col min="13833" max="14080" width="11.42578125" style="153"/>
    <col min="14081" max="14081" width="27" style="153" customWidth="1"/>
    <col min="14082" max="14082" width="45.5703125" style="153" customWidth="1"/>
    <col min="14083" max="14083" width="24" style="153" customWidth="1"/>
    <col min="14084" max="14085" width="15.7109375" style="153" customWidth="1"/>
    <col min="14086" max="14086" width="17.42578125" style="153" customWidth="1"/>
    <col min="14087" max="14087" width="18.7109375" style="153" customWidth="1"/>
    <col min="14088" max="14088" width="21.42578125" style="153" customWidth="1"/>
    <col min="14089" max="14336" width="11.42578125" style="153"/>
    <col min="14337" max="14337" width="27" style="153" customWidth="1"/>
    <col min="14338" max="14338" width="45.5703125" style="153" customWidth="1"/>
    <col min="14339" max="14339" width="24" style="153" customWidth="1"/>
    <col min="14340" max="14341" width="15.7109375" style="153" customWidth="1"/>
    <col min="14342" max="14342" width="17.42578125" style="153" customWidth="1"/>
    <col min="14343" max="14343" width="18.7109375" style="153" customWidth="1"/>
    <col min="14344" max="14344" width="21.42578125" style="153" customWidth="1"/>
    <col min="14345" max="14592" width="11.42578125" style="153"/>
    <col min="14593" max="14593" width="27" style="153" customWidth="1"/>
    <col min="14594" max="14594" width="45.5703125" style="153" customWidth="1"/>
    <col min="14595" max="14595" width="24" style="153" customWidth="1"/>
    <col min="14596" max="14597" width="15.7109375" style="153" customWidth="1"/>
    <col min="14598" max="14598" width="17.42578125" style="153" customWidth="1"/>
    <col min="14599" max="14599" width="18.7109375" style="153" customWidth="1"/>
    <col min="14600" max="14600" width="21.42578125" style="153" customWidth="1"/>
    <col min="14601" max="14848" width="11.42578125" style="153"/>
    <col min="14849" max="14849" width="27" style="153" customWidth="1"/>
    <col min="14850" max="14850" width="45.5703125" style="153" customWidth="1"/>
    <col min="14851" max="14851" width="24" style="153" customWidth="1"/>
    <col min="14852" max="14853" width="15.7109375" style="153" customWidth="1"/>
    <col min="14854" max="14854" width="17.42578125" style="153" customWidth="1"/>
    <col min="14855" max="14855" width="18.7109375" style="153" customWidth="1"/>
    <col min="14856" max="14856" width="21.42578125" style="153" customWidth="1"/>
    <col min="14857" max="15104" width="11.42578125" style="153"/>
    <col min="15105" max="15105" width="27" style="153" customWidth="1"/>
    <col min="15106" max="15106" width="45.5703125" style="153" customWidth="1"/>
    <col min="15107" max="15107" width="24" style="153" customWidth="1"/>
    <col min="15108" max="15109" width="15.7109375" style="153" customWidth="1"/>
    <col min="15110" max="15110" width="17.42578125" style="153" customWidth="1"/>
    <col min="15111" max="15111" width="18.7109375" style="153" customWidth="1"/>
    <col min="15112" max="15112" width="21.42578125" style="153" customWidth="1"/>
    <col min="15113" max="15360" width="11.42578125" style="153"/>
    <col min="15361" max="15361" width="27" style="153" customWidth="1"/>
    <col min="15362" max="15362" width="45.5703125" style="153" customWidth="1"/>
    <col min="15363" max="15363" width="24" style="153" customWidth="1"/>
    <col min="15364" max="15365" width="15.7109375" style="153" customWidth="1"/>
    <col min="15366" max="15366" width="17.42578125" style="153" customWidth="1"/>
    <col min="15367" max="15367" width="18.7109375" style="153" customWidth="1"/>
    <col min="15368" max="15368" width="21.42578125" style="153" customWidth="1"/>
    <col min="15369" max="15616" width="11.42578125" style="153"/>
    <col min="15617" max="15617" width="27" style="153" customWidth="1"/>
    <col min="15618" max="15618" width="45.5703125" style="153" customWidth="1"/>
    <col min="15619" max="15619" width="24" style="153" customWidth="1"/>
    <col min="15620" max="15621" width="15.7109375" style="153" customWidth="1"/>
    <col min="15622" max="15622" width="17.42578125" style="153" customWidth="1"/>
    <col min="15623" max="15623" width="18.7109375" style="153" customWidth="1"/>
    <col min="15624" max="15624" width="21.42578125" style="153" customWidth="1"/>
    <col min="15625" max="15872" width="11.42578125" style="153"/>
    <col min="15873" max="15873" width="27" style="153" customWidth="1"/>
    <col min="15874" max="15874" width="45.5703125" style="153" customWidth="1"/>
    <col min="15875" max="15875" width="24" style="153" customWidth="1"/>
    <col min="15876" max="15877" width="15.7109375" style="153" customWidth="1"/>
    <col min="15878" max="15878" width="17.42578125" style="153" customWidth="1"/>
    <col min="15879" max="15879" width="18.7109375" style="153" customWidth="1"/>
    <col min="15880" max="15880" width="21.42578125" style="153" customWidth="1"/>
    <col min="15881" max="16128" width="11.42578125" style="153"/>
    <col min="16129" max="16129" width="27" style="153" customWidth="1"/>
    <col min="16130" max="16130" width="45.5703125" style="153" customWidth="1"/>
    <col min="16131" max="16131" width="24" style="153" customWidth="1"/>
    <col min="16132" max="16133" width="15.7109375" style="153" customWidth="1"/>
    <col min="16134" max="16134" width="17.42578125" style="153" customWidth="1"/>
    <col min="16135" max="16135" width="18.7109375" style="153" customWidth="1"/>
    <col min="16136" max="16136" width="21.42578125" style="153" customWidth="1"/>
    <col min="16137" max="16384" width="11.42578125" style="153"/>
  </cols>
  <sheetData>
    <row r="1" spans="1:14" s="140" customFormat="1" ht="14.25" customHeight="1" x14ac:dyDescent="0.25">
      <c r="A1" s="139" t="s">
        <v>0</v>
      </c>
      <c r="B1" s="580" t="s">
        <v>829</v>
      </c>
      <c r="C1" s="580"/>
      <c r="D1" s="580"/>
      <c r="E1" s="580"/>
      <c r="F1" s="580"/>
      <c r="G1" s="580"/>
      <c r="H1" s="581" t="s">
        <v>2</v>
      </c>
    </row>
    <row r="2" spans="1:14" s="140" customFormat="1" ht="14.25" customHeight="1" x14ac:dyDescent="0.25">
      <c r="A2" s="142" t="s">
        <v>3</v>
      </c>
      <c r="B2" s="580"/>
      <c r="C2" s="580"/>
      <c r="D2" s="580"/>
      <c r="E2" s="580"/>
      <c r="F2" s="580"/>
      <c r="G2" s="580"/>
      <c r="H2" s="582"/>
    </row>
    <row r="3" spans="1:14" s="140" customFormat="1" ht="14.25" customHeight="1" x14ac:dyDescent="0.25">
      <c r="A3" s="142" t="s">
        <v>4</v>
      </c>
      <c r="B3" s="580" t="s">
        <v>303</v>
      </c>
      <c r="C3" s="580"/>
      <c r="D3" s="580"/>
      <c r="E3" s="580"/>
      <c r="F3" s="580"/>
      <c r="G3" s="580"/>
      <c r="H3" s="582"/>
    </row>
    <row r="4" spans="1:14" s="140" customFormat="1" ht="14.25" customHeight="1" x14ac:dyDescent="0.25">
      <c r="A4" s="142" t="s">
        <v>6</v>
      </c>
      <c r="B4" s="580"/>
      <c r="C4" s="580"/>
      <c r="D4" s="580"/>
      <c r="E4" s="580"/>
      <c r="F4" s="580"/>
      <c r="G4" s="580"/>
      <c r="H4" s="583"/>
    </row>
    <row r="5" spans="1:14" s="140" customFormat="1" ht="30.75" customHeight="1" x14ac:dyDescent="0.25">
      <c r="A5" s="584" t="s">
        <v>830</v>
      </c>
      <c r="B5" s="584"/>
      <c r="C5" s="584"/>
      <c r="D5" s="584"/>
      <c r="E5" s="584"/>
      <c r="F5" s="584"/>
      <c r="G5" s="584"/>
      <c r="H5" s="584"/>
    </row>
    <row r="6" spans="1:14" s="140" customFormat="1" ht="30.75" customHeight="1" x14ac:dyDescent="0.25">
      <c r="A6" s="584" t="s">
        <v>855</v>
      </c>
      <c r="B6" s="584"/>
      <c r="C6" s="584"/>
      <c r="D6" s="584"/>
      <c r="E6" s="584"/>
      <c r="F6" s="584"/>
      <c r="G6" s="584"/>
      <c r="H6" s="584"/>
    </row>
    <row r="7" spans="1:14" s="140" customFormat="1" ht="30.75" customHeight="1" x14ac:dyDescent="0.25">
      <c r="A7" s="585" t="s">
        <v>856</v>
      </c>
      <c r="B7" s="585"/>
      <c r="C7" s="585"/>
      <c r="D7" s="585"/>
      <c r="E7" s="585"/>
      <c r="F7" s="585"/>
      <c r="G7" s="586" t="s">
        <v>56</v>
      </c>
      <c r="H7" s="587"/>
    </row>
    <row r="8" spans="1:14" s="140" customFormat="1" ht="30.75" customHeight="1" x14ac:dyDescent="0.25">
      <c r="A8" s="585" t="s">
        <v>857</v>
      </c>
      <c r="B8" s="585"/>
      <c r="C8" s="585"/>
      <c r="D8" s="585"/>
      <c r="E8" s="574" t="s">
        <v>858</v>
      </c>
      <c r="F8" s="576"/>
      <c r="G8" s="576"/>
      <c r="H8" s="575"/>
    </row>
    <row r="9" spans="1:14" s="140" customFormat="1" ht="30.75" customHeight="1" x14ac:dyDescent="0.25">
      <c r="A9" s="594" t="s">
        <v>835</v>
      </c>
      <c r="B9" s="595"/>
      <c r="C9" s="596"/>
      <c r="D9" s="603" t="s">
        <v>14</v>
      </c>
      <c r="E9" s="604"/>
      <c r="F9" s="604"/>
      <c r="G9" s="604"/>
      <c r="H9" s="605"/>
    </row>
    <row r="10" spans="1:14" s="140" customFormat="1" ht="30.75" customHeight="1" x14ac:dyDescent="0.25">
      <c r="A10" s="597"/>
      <c r="B10" s="598"/>
      <c r="C10" s="599"/>
      <c r="D10" s="603" t="s">
        <v>810</v>
      </c>
      <c r="E10" s="605"/>
      <c r="F10" s="603" t="s">
        <v>811</v>
      </c>
      <c r="G10" s="605"/>
      <c r="H10" s="144" t="s">
        <v>19</v>
      </c>
    </row>
    <row r="11" spans="1:14" s="140" customFormat="1" ht="30.75" customHeight="1" x14ac:dyDescent="0.25">
      <c r="A11" s="600"/>
      <c r="B11" s="601"/>
      <c r="C11" s="602"/>
      <c r="D11" s="666">
        <v>0.75</v>
      </c>
      <c r="E11" s="667"/>
      <c r="F11" s="666">
        <v>0.25</v>
      </c>
      <c r="G11" s="667"/>
      <c r="H11" s="145">
        <v>1</v>
      </c>
      <c r="J11" s="570"/>
      <c r="K11" s="570"/>
      <c r="L11" s="570"/>
      <c r="M11" s="570"/>
      <c r="N11" s="570"/>
    </row>
    <row r="12" spans="1:14" s="140" customFormat="1" ht="30.75" customHeight="1" x14ac:dyDescent="0.25">
      <c r="A12" s="574" t="s">
        <v>836</v>
      </c>
      <c r="B12" s="575"/>
      <c r="C12" s="574" t="s">
        <v>859</v>
      </c>
      <c r="D12" s="576"/>
      <c r="E12" s="575"/>
      <c r="F12" s="577" t="s">
        <v>860</v>
      </c>
      <c r="G12" s="578"/>
      <c r="H12" s="579"/>
    </row>
    <row r="13" spans="1:14" s="146" customFormat="1" ht="40.5" customHeight="1" x14ac:dyDescent="0.25">
      <c r="A13" s="144" t="s">
        <v>26</v>
      </c>
      <c r="B13" s="199" t="s">
        <v>27</v>
      </c>
      <c r="C13" s="144" t="s">
        <v>28</v>
      </c>
      <c r="D13" s="144" t="s">
        <v>29</v>
      </c>
      <c r="E13" s="144" t="s">
        <v>30</v>
      </c>
      <c r="F13" s="144" t="s">
        <v>31</v>
      </c>
      <c r="G13" s="144" t="s">
        <v>32</v>
      </c>
      <c r="H13" s="144" t="s">
        <v>33</v>
      </c>
    </row>
    <row r="14" spans="1:14" s="146" customFormat="1" ht="116.25" customHeight="1" x14ac:dyDescent="0.25">
      <c r="A14" s="211" t="s">
        <v>861</v>
      </c>
      <c r="B14" s="204" t="s">
        <v>862</v>
      </c>
      <c r="C14" s="198" t="s">
        <v>863</v>
      </c>
      <c r="D14" s="202">
        <v>43832</v>
      </c>
      <c r="E14" s="202">
        <v>43921</v>
      </c>
      <c r="F14" s="214">
        <v>1</v>
      </c>
      <c r="G14" s="235">
        <v>15858377.724051841</v>
      </c>
      <c r="H14" s="200"/>
    </row>
    <row r="15" spans="1:14" s="146" customFormat="1" ht="111" customHeight="1" x14ac:dyDescent="0.25">
      <c r="A15" s="211" t="s">
        <v>864</v>
      </c>
      <c r="B15" s="204" t="s">
        <v>865</v>
      </c>
      <c r="C15" s="198" t="s">
        <v>863</v>
      </c>
      <c r="D15" s="202">
        <v>43922</v>
      </c>
      <c r="E15" s="202">
        <v>43981</v>
      </c>
      <c r="F15" s="214">
        <v>3</v>
      </c>
      <c r="G15" s="235">
        <v>3964594.4310129602</v>
      </c>
      <c r="H15" s="200"/>
    </row>
    <row r="16" spans="1:14" s="146" customFormat="1" ht="108" customHeight="1" x14ac:dyDescent="0.25">
      <c r="A16" s="211" t="s">
        <v>866</v>
      </c>
      <c r="B16" s="204" t="s">
        <v>867</v>
      </c>
      <c r="C16" s="198" t="s">
        <v>863</v>
      </c>
      <c r="D16" s="202">
        <v>43952</v>
      </c>
      <c r="E16" s="202">
        <v>44012</v>
      </c>
      <c r="F16" s="214">
        <v>3</v>
      </c>
      <c r="G16" s="235">
        <v>6343351.0896207364</v>
      </c>
      <c r="H16" s="200"/>
    </row>
    <row r="17" spans="1:8" s="146" customFormat="1" ht="87" customHeight="1" x14ac:dyDescent="0.25">
      <c r="A17" s="211" t="s">
        <v>868</v>
      </c>
      <c r="B17" s="204" t="s">
        <v>869</v>
      </c>
      <c r="C17" s="198" t="s">
        <v>863</v>
      </c>
      <c r="D17" s="202">
        <v>44013</v>
      </c>
      <c r="E17" s="202">
        <v>44104</v>
      </c>
      <c r="F17" s="214">
        <v>2</v>
      </c>
      <c r="G17" s="235">
        <v>2211593.9223990804</v>
      </c>
      <c r="H17" s="200"/>
    </row>
    <row r="18" spans="1:8" s="140" customFormat="1" ht="82.5" customHeight="1" x14ac:dyDescent="0.25">
      <c r="A18" s="642" t="s">
        <v>870</v>
      </c>
      <c r="B18" s="643"/>
      <c r="C18" s="572" t="s">
        <v>853</v>
      </c>
      <c r="D18" s="572"/>
      <c r="E18" s="572"/>
      <c r="F18" s="644" t="s">
        <v>854</v>
      </c>
      <c r="G18" s="645"/>
      <c r="H18" s="646"/>
    </row>
  </sheetData>
  <mergeCells count="22">
    <mergeCell ref="J11:N11"/>
    <mergeCell ref="A12:B12"/>
    <mergeCell ref="C12:E12"/>
    <mergeCell ref="F12:H12"/>
    <mergeCell ref="A18:B18"/>
    <mergeCell ref="C18:E18"/>
    <mergeCell ref="F18:H18"/>
    <mergeCell ref="A8:D8"/>
    <mergeCell ref="E8:H8"/>
    <mergeCell ref="A9:C11"/>
    <mergeCell ref="D9:H9"/>
    <mergeCell ref="D10:E10"/>
    <mergeCell ref="F10:G10"/>
    <mergeCell ref="D11:E11"/>
    <mergeCell ref="F11:G11"/>
    <mergeCell ref="A7:F7"/>
    <mergeCell ref="G7:H7"/>
    <mergeCell ref="B1:G2"/>
    <mergeCell ref="H1:H4"/>
    <mergeCell ref="B3:G4"/>
    <mergeCell ref="A5:H5"/>
    <mergeCell ref="A6:H6"/>
  </mergeCells>
  <printOptions horizontalCentered="1"/>
  <pageMargins left="0.39370078740157483" right="0.39370078740157483" top="0.59055118110236227" bottom="0.39370078740157483" header="0" footer="0"/>
  <pageSetup scale="65" orientation="landscape" horizontalDpi="1200" verticalDpi="1200" r:id="rId1"/>
  <headerFooter>
    <oddHeader xml:space="preserve">&amp;RPagina &amp;P de &amp;N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3F5D8-4BBC-4C81-82C9-0BF1F870DE5C}">
  <dimension ref="A1:N22"/>
  <sheetViews>
    <sheetView showGridLines="0" view="pageBreakPreview" topLeftCell="B4" zoomScale="166" zoomScaleNormal="166" zoomScaleSheetLayoutView="166" workbookViewId="0">
      <selection activeCell="C13" sqref="C13"/>
    </sheetView>
  </sheetViews>
  <sheetFormatPr baseColWidth="10" defaultRowHeight="33" customHeight="1" x14ac:dyDescent="0.25"/>
  <cols>
    <col min="1" max="1" width="27" style="140" customWidth="1"/>
    <col min="2" max="2" width="45.5703125" style="140" customWidth="1"/>
    <col min="3" max="3" width="24" style="140" customWidth="1"/>
    <col min="4" max="5" width="15.7109375" style="234" customWidth="1"/>
    <col min="6" max="6" width="17.42578125" style="234" customWidth="1"/>
    <col min="7" max="7" width="18.7109375" style="234" customWidth="1"/>
    <col min="8" max="8" width="21.42578125" style="140" customWidth="1"/>
    <col min="9" max="256" width="11.42578125" style="140"/>
    <col min="257" max="257" width="27" style="140" customWidth="1"/>
    <col min="258" max="258" width="45.5703125" style="140" customWidth="1"/>
    <col min="259" max="259" width="24" style="140" customWidth="1"/>
    <col min="260" max="261" width="15.7109375" style="140" customWidth="1"/>
    <col min="262" max="262" width="17.42578125" style="140" customWidth="1"/>
    <col min="263" max="263" width="18.7109375" style="140" customWidth="1"/>
    <col min="264" max="264" width="21.42578125" style="140" customWidth="1"/>
    <col min="265" max="512" width="11.42578125" style="140"/>
    <col min="513" max="513" width="27" style="140" customWidth="1"/>
    <col min="514" max="514" width="45.5703125" style="140" customWidth="1"/>
    <col min="515" max="515" width="24" style="140" customWidth="1"/>
    <col min="516" max="517" width="15.7109375" style="140" customWidth="1"/>
    <col min="518" max="518" width="17.42578125" style="140" customWidth="1"/>
    <col min="519" max="519" width="18.7109375" style="140" customWidth="1"/>
    <col min="520" max="520" width="21.42578125" style="140" customWidth="1"/>
    <col min="521" max="768" width="11.42578125" style="140"/>
    <col min="769" max="769" width="27" style="140" customWidth="1"/>
    <col min="770" max="770" width="45.5703125" style="140" customWidth="1"/>
    <col min="771" max="771" width="24" style="140" customWidth="1"/>
    <col min="772" max="773" width="15.7109375" style="140" customWidth="1"/>
    <col min="774" max="774" width="17.42578125" style="140" customWidth="1"/>
    <col min="775" max="775" width="18.7109375" style="140" customWidth="1"/>
    <col min="776" max="776" width="21.42578125" style="140" customWidth="1"/>
    <col min="777" max="1024" width="11.42578125" style="140"/>
    <col min="1025" max="1025" width="27" style="140" customWidth="1"/>
    <col min="1026" max="1026" width="45.5703125" style="140" customWidth="1"/>
    <col min="1027" max="1027" width="24" style="140" customWidth="1"/>
    <col min="1028" max="1029" width="15.7109375" style="140" customWidth="1"/>
    <col min="1030" max="1030" width="17.42578125" style="140" customWidth="1"/>
    <col min="1031" max="1031" width="18.7109375" style="140" customWidth="1"/>
    <col min="1032" max="1032" width="21.42578125" style="140" customWidth="1"/>
    <col min="1033" max="1280" width="11.42578125" style="140"/>
    <col min="1281" max="1281" width="27" style="140" customWidth="1"/>
    <col min="1282" max="1282" width="45.5703125" style="140" customWidth="1"/>
    <col min="1283" max="1283" width="24" style="140" customWidth="1"/>
    <col min="1284" max="1285" width="15.7109375" style="140" customWidth="1"/>
    <col min="1286" max="1286" width="17.42578125" style="140" customWidth="1"/>
    <col min="1287" max="1287" width="18.7109375" style="140" customWidth="1"/>
    <col min="1288" max="1288" width="21.42578125" style="140" customWidth="1"/>
    <col min="1289" max="1536" width="11.42578125" style="140"/>
    <col min="1537" max="1537" width="27" style="140" customWidth="1"/>
    <col min="1538" max="1538" width="45.5703125" style="140" customWidth="1"/>
    <col min="1539" max="1539" width="24" style="140" customWidth="1"/>
    <col min="1540" max="1541" width="15.7109375" style="140" customWidth="1"/>
    <col min="1542" max="1542" width="17.42578125" style="140" customWidth="1"/>
    <col min="1543" max="1543" width="18.7109375" style="140" customWidth="1"/>
    <col min="1544" max="1544" width="21.42578125" style="140" customWidth="1"/>
    <col min="1545" max="1792" width="11.42578125" style="140"/>
    <col min="1793" max="1793" width="27" style="140" customWidth="1"/>
    <col min="1794" max="1794" width="45.5703125" style="140" customWidth="1"/>
    <col min="1795" max="1795" width="24" style="140" customWidth="1"/>
    <col min="1796" max="1797" width="15.7109375" style="140" customWidth="1"/>
    <col min="1798" max="1798" width="17.42578125" style="140" customWidth="1"/>
    <col min="1799" max="1799" width="18.7109375" style="140" customWidth="1"/>
    <col min="1800" max="1800" width="21.42578125" style="140" customWidth="1"/>
    <col min="1801" max="2048" width="11.42578125" style="140"/>
    <col min="2049" max="2049" width="27" style="140" customWidth="1"/>
    <col min="2050" max="2050" width="45.5703125" style="140" customWidth="1"/>
    <col min="2051" max="2051" width="24" style="140" customWidth="1"/>
    <col min="2052" max="2053" width="15.7109375" style="140" customWidth="1"/>
    <col min="2054" max="2054" width="17.42578125" style="140" customWidth="1"/>
    <col min="2055" max="2055" width="18.7109375" style="140" customWidth="1"/>
    <col min="2056" max="2056" width="21.42578125" style="140" customWidth="1"/>
    <col min="2057" max="2304" width="11.42578125" style="140"/>
    <col min="2305" max="2305" width="27" style="140" customWidth="1"/>
    <col min="2306" max="2306" width="45.5703125" style="140" customWidth="1"/>
    <col min="2307" max="2307" width="24" style="140" customWidth="1"/>
    <col min="2308" max="2309" width="15.7109375" style="140" customWidth="1"/>
    <col min="2310" max="2310" width="17.42578125" style="140" customWidth="1"/>
    <col min="2311" max="2311" width="18.7109375" style="140" customWidth="1"/>
    <col min="2312" max="2312" width="21.42578125" style="140" customWidth="1"/>
    <col min="2313" max="2560" width="11.42578125" style="140"/>
    <col min="2561" max="2561" width="27" style="140" customWidth="1"/>
    <col min="2562" max="2562" width="45.5703125" style="140" customWidth="1"/>
    <col min="2563" max="2563" width="24" style="140" customWidth="1"/>
    <col min="2564" max="2565" width="15.7109375" style="140" customWidth="1"/>
    <col min="2566" max="2566" width="17.42578125" style="140" customWidth="1"/>
    <col min="2567" max="2567" width="18.7109375" style="140" customWidth="1"/>
    <col min="2568" max="2568" width="21.42578125" style="140" customWidth="1"/>
    <col min="2569" max="2816" width="11.42578125" style="140"/>
    <col min="2817" max="2817" width="27" style="140" customWidth="1"/>
    <col min="2818" max="2818" width="45.5703125" style="140" customWidth="1"/>
    <col min="2819" max="2819" width="24" style="140" customWidth="1"/>
    <col min="2820" max="2821" width="15.7109375" style="140" customWidth="1"/>
    <col min="2822" max="2822" width="17.42578125" style="140" customWidth="1"/>
    <col min="2823" max="2823" width="18.7109375" style="140" customWidth="1"/>
    <col min="2824" max="2824" width="21.42578125" style="140" customWidth="1"/>
    <col min="2825" max="3072" width="11.42578125" style="140"/>
    <col min="3073" max="3073" width="27" style="140" customWidth="1"/>
    <col min="3074" max="3074" width="45.5703125" style="140" customWidth="1"/>
    <col min="3075" max="3075" width="24" style="140" customWidth="1"/>
    <col min="3076" max="3077" width="15.7109375" style="140" customWidth="1"/>
    <col min="3078" max="3078" width="17.42578125" style="140" customWidth="1"/>
    <col min="3079" max="3079" width="18.7109375" style="140" customWidth="1"/>
    <col min="3080" max="3080" width="21.42578125" style="140" customWidth="1"/>
    <col min="3081" max="3328" width="11.42578125" style="140"/>
    <col min="3329" max="3329" width="27" style="140" customWidth="1"/>
    <col min="3330" max="3330" width="45.5703125" style="140" customWidth="1"/>
    <col min="3331" max="3331" width="24" style="140" customWidth="1"/>
    <col min="3332" max="3333" width="15.7109375" style="140" customWidth="1"/>
    <col min="3334" max="3334" width="17.42578125" style="140" customWidth="1"/>
    <col min="3335" max="3335" width="18.7109375" style="140" customWidth="1"/>
    <col min="3336" max="3336" width="21.42578125" style="140" customWidth="1"/>
    <col min="3337" max="3584" width="11.42578125" style="140"/>
    <col min="3585" max="3585" width="27" style="140" customWidth="1"/>
    <col min="3586" max="3586" width="45.5703125" style="140" customWidth="1"/>
    <col min="3587" max="3587" width="24" style="140" customWidth="1"/>
    <col min="3588" max="3589" width="15.7109375" style="140" customWidth="1"/>
    <col min="3590" max="3590" width="17.42578125" style="140" customWidth="1"/>
    <col min="3591" max="3591" width="18.7109375" style="140" customWidth="1"/>
    <col min="3592" max="3592" width="21.42578125" style="140" customWidth="1"/>
    <col min="3593" max="3840" width="11.42578125" style="140"/>
    <col min="3841" max="3841" width="27" style="140" customWidth="1"/>
    <col min="3842" max="3842" width="45.5703125" style="140" customWidth="1"/>
    <col min="3843" max="3843" width="24" style="140" customWidth="1"/>
    <col min="3844" max="3845" width="15.7109375" style="140" customWidth="1"/>
    <col min="3846" max="3846" width="17.42578125" style="140" customWidth="1"/>
    <col min="3847" max="3847" width="18.7109375" style="140" customWidth="1"/>
    <col min="3848" max="3848" width="21.42578125" style="140" customWidth="1"/>
    <col min="3849" max="4096" width="11.42578125" style="140"/>
    <col min="4097" max="4097" width="27" style="140" customWidth="1"/>
    <col min="4098" max="4098" width="45.5703125" style="140" customWidth="1"/>
    <col min="4099" max="4099" width="24" style="140" customWidth="1"/>
    <col min="4100" max="4101" width="15.7109375" style="140" customWidth="1"/>
    <col min="4102" max="4102" width="17.42578125" style="140" customWidth="1"/>
    <col min="4103" max="4103" width="18.7109375" style="140" customWidth="1"/>
    <col min="4104" max="4104" width="21.42578125" style="140" customWidth="1"/>
    <col min="4105" max="4352" width="11.42578125" style="140"/>
    <col min="4353" max="4353" width="27" style="140" customWidth="1"/>
    <col min="4354" max="4354" width="45.5703125" style="140" customWidth="1"/>
    <col min="4355" max="4355" width="24" style="140" customWidth="1"/>
    <col min="4356" max="4357" width="15.7109375" style="140" customWidth="1"/>
    <col min="4358" max="4358" width="17.42578125" style="140" customWidth="1"/>
    <col min="4359" max="4359" width="18.7109375" style="140" customWidth="1"/>
    <col min="4360" max="4360" width="21.42578125" style="140" customWidth="1"/>
    <col min="4361" max="4608" width="11.42578125" style="140"/>
    <col min="4609" max="4609" width="27" style="140" customWidth="1"/>
    <col min="4610" max="4610" width="45.5703125" style="140" customWidth="1"/>
    <col min="4611" max="4611" width="24" style="140" customWidth="1"/>
    <col min="4612" max="4613" width="15.7109375" style="140" customWidth="1"/>
    <col min="4614" max="4614" width="17.42578125" style="140" customWidth="1"/>
    <col min="4615" max="4615" width="18.7109375" style="140" customWidth="1"/>
    <col min="4616" max="4616" width="21.42578125" style="140" customWidth="1"/>
    <col min="4617" max="4864" width="11.42578125" style="140"/>
    <col min="4865" max="4865" width="27" style="140" customWidth="1"/>
    <col min="4866" max="4866" width="45.5703125" style="140" customWidth="1"/>
    <col min="4867" max="4867" width="24" style="140" customWidth="1"/>
    <col min="4868" max="4869" width="15.7109375" style="140" customWidth="1"/>
    <col min="4870" max="4870" width="17.42578125" style="140" customWidth="1"/>
    <col min="4871" max="4871" width="18.7109375" style="140" customWidth="1"/>
    <col min="4872" max="4872" width="21.42578125" style="140" customWidth="1"/>
    <col min="4873" max="5120" width="11.42578125" style="140"/>
    <col min="5121" max="5121" width="27" style="140" customWidth="1"/>
    <col min="5122" max="5122" width="45.5703125" style="140" customWidth="1"/>
    <col min="5123" max="5123" width="24" style="140" customWidth="1"/>
    <col min="5124" max="5125" width="15.7109375" style="140" customWidth="1"/>
    <col min="5126" max="5126" width="17.42578125" style="140" customWidth="1"/>
    <col min="5127" max="5127" width="18.7109375" style="140" customWidth="1"/>
    <col min="5128" max="5128" width="21.42578125" style="140" customWidth="1"/>
    <col min="5129" max="5376" width="11.42578125" style="140"/>
    <col min="5377" max="5377" width="27" style="140" customWidth="1"/>
    <col min="5378" max="5378" width="45.5703125" style="140" customWidth="1"/>
    <col min="5379" max="5379" width="24" style="140" customWidth="1"/>
    <col min="5380" max="5381" width="15.7109375" style="140" customWidth="1"/>
    <col min="5382" max="5382" width="17.42578125" style="140" customWidth="1"/>
    <col min="5383" max="5383" width="18.7109375" style="140" customWidth="1"/>
    <col min="5384" max="5384" width="21.42578125" style="140" customWidth="1"/>
    <col min="5385" max="5632" width="11.42578125" style="140"/>
    <col min="5633" max="5633" width="27" style="140" customWidth="1"/>
    <col min="5634" max="5634" width="45.5703125" style="140" customWidth="1"/>
    <col min="5635" max="5635" width="24" style="140" customWidth="1"/>
    <col min="5636" max="5637" width="15.7109375" style="140" customWidth="1"/>
    <col min="5638" max="5638" width="17.42578125" style="140" customWidth="1"/>
    <col min="5639" max="5639" width="18.7109375" style="140" customWidth="1"/>
    <col min="5640" max="5640" width="21.42578125" style="140" customWidth="1"/>
    <col min="5641" max="5888" width="11.42578125" style="140"/>
    <col min="5889" max="5889" width="27" style="140" customWidth="1"/>
    <col min="5890" max="5890" width="45.5703125" style="140" customWidth="1"/>
    <col min="5891" max="5891" width="24" style="140" customWidth="1"/>
    <col min="5892" max="5893" width="15.7109375" style="140" customWidth="1"/>
    <col min="5894" max="5894" width="17.42578125" style="140" customWidth="1"/>
    <col min="5895" max="5895" width="18.7109375" style="140" customWidth="1"/>
    <col min="5896" max="5896" width="21.42578125" style="140" customWidth="1"/>
    <col min="5897" max="6144" width="11.42578125" style="140"/>
    <col min="6145" max="6145" width="27" style="140" customWidth="1"/>
    <col min="6146" max="6146" width="45.5703125" style="140" customWidth="1"/>
    <col min="6147" max="6147" width="24" style="140" customWidth="1"/>
    <col min="6148" max="6149" width="15.7109375" style="140" customWidth="1"/>
    <col min="6150" max="6150" width="17.42578125" style="140" customWidth="1"/>
    <col min="6151" max="6151" width="18.7109375" style="140" customWidth="1"/>
    <col min="6152" max="6152" width="21.42578125" style="140" customWidth="1"/>
    <col min="6153" max="6400" width="11.42578125" style="140"/>
    <col min="6401" max="6401" width="27" style="140" customWidth="1"/>
    <col min="6402" max="6402" width="45.5703125" style="140" customWidth="1"/>
    <col min="6403" max="6403" width="24" style="140" customWidth="1"/>
    <col min="6404" max="6405" width="15.7109375" style="140" customWidth="1"/>
    <col min="6406" max="6406" width="17.42578125" style="140" customWidth="1"/>
    <col min="6407" max="6407" width="18.7109375" style="140" customWidth="1"/>
    <col min="6408" max="6408" width="21.42578125" style="140" customWidth="1"/>
    <col min="6409" max="6656" width="11.42578125" style="140"/>
    <col min="6657" max="6657" width="27" style="140" customWidth="1"/>
    <col min="6658" max="6658" width="45.5703125" style="140" customWidth="1"/>
    <col min="6659" max="6659" width="24" style="140" customWidth="1"/>
    <col min="6660" max="6661" width="15.7109375" style="140" customWidth="1"/>
    <col min="6662" max="6662" width="17.42578125" style="140" customWidth="1"/>
    <col min="6663" max="6663" width="18.7109375" style="140" customWidth="1"/>
    <col min="6664" max="6664" width="21.42578125" style="140" customWidth="1"/>
    <col min="6665" max="6912" width="11.42578125" style="140"/>
    <col min="6913" max="6913" width="27" style="140" customWidth="1"/>
    <col min="6914" max="6914" width="45.5703125" style="140" customWidth="1"/>
    <col min="6915" max="6915" width="24" style="140" customWidth="1"/>
    <col min="6916" max="6917" width="15.7109375" style="140" customWidth="1"/>
    <col min="6918" max="6918" width="17.42578125" style="140" customWidth="1"/>
    <col min="6919" max="6919" width="18.7109375" style="140" customWidth="1"/>
    <col min="6920" max="6920" width="21.42578125" style="140" customWidth="1"/>
    <col min="6921" max="7168" width="11.42578125" style="140"/>
    <col min="7169" max="7169" width="27" style="140" customWidth="1"/>
    <col min="7170" max="7170" width="45.5703125" style="140" customWidth="1"/>
    <col min="7171" max="7171" width="24" style="140" customWidth="1"/>
    <col min="7172" max="7173" width="15.7109375" style="140" customWidth="1"/>
    <col min="7174" max="7174" width="17.42578125" style="140" customWidth="1"/>
    <col min="7175" max="7175" width="18.7109375" style="140" customWidth="1"/>
    <col min="7176" max="7176" width="21.42578125" style="140" customWidth="1"/>
    <col min="7177" max="7424" width="11.42578125" style="140"/>
    <col min="7425" max="7425" width="27" style="140" customWidth="1"/>
    <col min="7426" max="7426" width="45.5703125" style="140" customWidth="1"/>
    <col min="7427" max="7427" width="24" style="140" customWidth="1"/>
    <col min="7428" max="7429" width="15.7109375" style="140" customWidth="1"/>
    <col min="7430" max="7430" width="17.42578125" style="140" customWidth="1"/>
    <col min="7431" max="7431" width="18.7109375" style="140" customWidth="1"/>
    <col min="7432" max="7432" width="21.42578125" style="140" customWidth="1"/>
    <col min="7433" max="7680" width="11.42578125" style="140"/>
    <col min="7681" max="7681" width="27" style="140" customWidth="1"/>
    <col min="7682" max="7682" width="45.5703125" style="140" customWidth="1"/>
    <col min="7683" max="7683" width="24" style="140" customWidth="1"/>
    <col min="7684" max="7685" width="15.7109375" style="140" customWidth="1"/>
    <col min="7686" max="7686" width="17.42578125" style="140" customWidth="1"/>
    <col min="7687" max="7687" width="18.7109375" style="140" customWidth="1"/>
    <col min="7688" max="7688" width="21.42578125" style="140" customWidth="1"/>
    <col min="7689" max="7936" width="11.42578125" style="140"/>
    <col min="7937" max="7937" width="27" style="140" customWidth="1"/>
    <col min="7938" max="7938" width="45.5703125" style="140" customWidth="1"/>
    <col min="7939" max="7939" width="24" style="140" customWidth="1"/>
    <col min="7940" max="7941" width="15.7109375" style="140" customWidth="1"/>
    <col min="7942" max="7942" width="17.42578125" style="140" customWidth="1"/>
    <col min="7943" max="7943" width="18.7109375" style="140" customWidth="1"/>
    <col min="7944" max="7944" width="21.42578125" style="140" customWidth="1"/>
    <col min="7945" max="8192" width="11.42578125" style="140"/>
    <col min="8193" max="8193" width="27" style="140" customWidth="1"/>
    <col min="8194" max="8194" width="45.5703125" style="140" customWidth="1"/>
    <col min="8195" max="8195" width="24" style="140" customWidth="1"/>
    <col min="8196" max="8197" width="15.7109375" style="140" customWidth="1"/>
    <col min="8198" max="8198" width="17.42578125" style="140" customWidth="1"/>
    <col min="8199" max="8199" width="18.7109375" style="140" customWidth="1"/>
    <col min="8200" max="8200" width="21.42578125" style="140" customWidth="1"/>
    <col min="8201" max="8448" width="11.42578125" style="140"/>
    <col min="8449" max="8449" width="27" style="140" customWidth="1"/>
    <col min="8450" max="8450" width="45.5703125" style="140" customWidth="1"/>
    <col min="8451" max="8451" width="24" style="140" customWidth="1"/>
    <col min="8452" max="8453" width="15.7109375" style="140" customWidth="1"/>
    <col min="8454" max="8454" width="17.42578125" style="140" customWidth="1"/>
    <col min="8455" max="8455" width="18.7109375" style="140" customWidth="1"/>
    <col min="8456" max="8456" width="21.42578125" style="140" customWidth="1"/>
    <col min="8457" max="8704" width="11.42578125" style="140"/>
    <col min="8705" max="8705" width="27" style="140" customWidth="1"/>
    <col min="8706" max="8706" width="45.5703125" style="140" customWidth="1"/>
    <col min="8707" max="8707" width="24" style="140" customWidth="1"/>
    <col min="8708" max="8709" width="15.7109375" style="140" customWidth="1"/>
    <col min="8710" max="8710" width="17.42578125" style="140" customWidth="1"/>
    <col min="8711" max="8711" width="18.7109375" style="140" customWidth="1"/>
    <col min="8712" max="8712" width="21.42578125" style="140" customWidth="1"/>
    <col min="8713" max="8960" width="11.42578125" style="140"/>
    <col min="8961" max="8961" width="27" style="140" customWidth="1"/>
    <col min="8962" max="8962" width="45.5703125" style="140" customWidth="1"/>
    <col min="8963" max="8963" width="24" style="140" customWidth="1"/>
    <col min="8964" max="8965" width="15.7109375" style="140" customWidth="1"/>
    <col min="8966" max="8966" width="17.42578125" style="140" customWidth="1"/>
    <col min="8967" max="8967" width="18.7109375" style="140" customWidth="1"/>
    <col min="8968" max="8968" width="21.42578125" style="140" customWidth="1"/>
    <col min="8969" max="9216" width="11.42578125" style="140"/>
    <col min="9217" max="9217" width="27" style="140" customWidth="1"/>
    <col min="9218" max="9218" width="45.5703125" style="140" customWidth="1"/>
    <col min="9219" max="9219" width="24" style="140" customWidth="1"/>
    <col min="9220" max="9221" width="15.7109375" style="140" customWidth="1"/>
    <col min="9222" max="9222" width="17.42578125" style="140" customWidth="1"/>
    <col min="9223" max="9223" width="18.7109375" style="140" customWidth="1"/>
    <col min="9224" max="9224" width="21.42578125" style="140" customWidth="1"/>
    <col min="9225" max="9472" width="11.42578125" style="140"/>
    <col min="9473" max="9473" width="27" style="140" customWidth="1"/>
    <col min="9474" max="9474" width="45.5703125" style="140" customWidth="1"/>
    <col min="9475" max="9475" width="24" style="140" customWidth="1"/>
    <col min="9476" max="9477" width="15.7109375" style="140" customWidth="1"/>
    <col min="9478" max="9478" width="17.42578125" style="140" customWidth="1"/>
    <col min="9479" max="9479" width="18.7109375" style="140" customWidth="1"/>
    <col min="9480" max="9480" width="21.42578125" style="140" customWidth="1"/>
    <col min="9481" max="9728" width="11.42578125" style="140"/>
    <col min="9729" max="9729" width="27" style="140" customWidth="1"/>
    <col min="9730" max="9730" width="45.5703125" style="140" customWidth="1"/>
    <col min="9731" max="9731" width="24" style="140" customWidth="1"/>
    <col min="9732" max="9733" width="15.7109375" style="140" customWidth="1"/>
    <col min="9734" max="9734" width="17.42578125" style="140" customWidth="1"/>
    <col min="9735" max="9735" width="18.7109375" style="140" customWidth="1"/>
    <col min="9736" max="9736" width="21.42578125" style="140" customWidth="1"/>
    <col min="9737" max="9984" width="11.42578125" style="140"/>
    <col min="9985" max="9985" width="27" style="140" customWidth="1"/>
    <col min="9986" max="9986" width="45.5703125" style="140" customWidth="1"/>
    <col min="9987" max="9987" width="24" style="140" customWidth="1"/>
    <col min="9988" max="9989" width="15.7109375" style="140" customWidth="1"/>
    <col min="9990" max="9990" width="17.42578125" style="140" customWidth="1"/>
    <col min="9991" max="9991" width="18.7109375" style="140" customWidth="1"/>
    <col min="9992" max="9992" width="21.42578125" style="140" customWidth="1"/>
    <col min="9993" max="10240" width="11.42578125" style="140"/>
    <col min="10241" max="10241" width="27" style="140" customWidth="1"/>
    <col min="10242" max="10242" width="45.5703125" style="140" customWidth="1"/>
    <col min="10243" max="10243" width="24" style="140" customWidth="1"/>
    <col min="10244" max="10245" width="15.7109375" style="140" customWidth="1"/>
    <col min="10246" max="10246" width="17.42578125" style="140" customWidth="1"/>
    <col min="10247" max="10247" width="18.7109375" style="140" customWidth="1"/>
    <col min="10248" max="10248" width="21.42578125" style="140" customWidth="1"/>
    <col min="10249" max="10496" width="11.42578125" style="140"/>
    <col min="10497" max="10497" width="27" style="140" customWidth="1"/>
    <col min="10498" max="10498" width="45.5703125" style="140" customWidth="1"/>
    <col min="10499" max="10499" width="24" style="140" customWidth="1"/>
    <col min="10500" max="10501" width="15.7109375" style="140" customWidth="1"/>
    <col min="10502" max="10502" width="17.42578125" style="140" customWidth="1"/>
    <col min="10503" max="10503" width="18.7109375" style="140" customWidth="1"/>
    <col min="10504" max="10504" width="21.42578125" style="140" customWidth="1"/>
    <col min="10505" max="10752" width="11.42578125" style="140"/>
    <col min="10753" max="10753" width="27" style="140" customWidth="1"/>
    <col min="10754" max="10754" width="45.5703125" style="140" customWidth="1"/>
    <col min="10755" max="10755" width="24" style="140" customWidth="1"/>
    <col min="10756" max="10757" width="15.7109375" style="140" customWidth="1"/>
    <col min="10758" max="10758" width="17.42578125" style="140" customWidth="1"/>
    <col min="10759" max="10759" width="18.7109375" style="140" customWidth="1"/>
    <col min="10760" max="10760" width="21.42578125" style="140" customWidth="1"/>
    <col min="10761" max="11008" width="11.42578125" style="140"/>
    <col min="11009" max="11009" width="27" style="140" customWidth="1"/>
    <col min="11010" max="11010" width="45.5703125" style="140" customWidth="1"/>
    <col min="11011" max="11011" width="24" style="140" customWidth="1"/>
    <col min="11012" max="11013" width="15.7109375" style="140" customWidth="1"/>
    <col min="11014" max="11014" width="17.42578125" style="140" customWidth="1"/>
    <col min="11015" max="11015" width="18.7109375" style="140" customWidth="1"/>
    <col min="11016" max="11016" width="21.42578125" style="140" customWidth="1"/>
    <col min="11017" max="11264" width="11.42578125" style="140"/>
    <col min="11265" max="11265" width="27" style="140" customWidth="1"/>
    <col min="11266" max="11266" width="45.5703125" style="140" customWidth="1"/>
    <col min="11267" max="11267" width="24" style="140" customWidth="1"/>
    <col min="11268" max="11269" width="15.7109375" style="140" customWidth="1"/>
    <col min="11270" max="11270" width="17.42578125" style="140" customWidth="1"/>
    <col min="11271" max="11271" width="18.7109375" style="140" customWidth="1"/>
    <col min="11272" max="11272" width="21.42578125" style="140" customWidth="1"/>
    <col min="11273" max="11520" width="11.42578125" style="140"/>
    <col min="11521" max="11521" width="27" style="140" customWidth="1"/>
    <col min="11522" max="11522" width="45.5703125" style="140" customWidth="1"/>
    <col min="11523" max="11523" width="24" style="140" customWidth="1"/>
    <col min="11524" max="11525" width="15.7109375" style="140" customWidth="1"/>
    <col min="11526" max="11526" width="17.42578125" style="140" customWidth="1"/>
    <col min="11527" max="11527" width="18.7109375" style="140" customWidth="1"/>
    <col min="11528" max="11528" width="21.42578125" style="140" customWidth="1"/>
    <col min="11529" max="11776" width="11.42578125" style="140"/>
    <col min="11777" max="11777" width="27" style="140" customWidth="1"/>
    <col min="11778" max="11778" width="45.5703125" style="140" customWidth="1"/>
    <col min="11779" max="11779" width="24" style="140" customWidth="1"/>
    <col min="11780" max="11781" width="15.7109375" style="140" customWidth="1"/>
    <col min="11782" max="11782" width="17.42578125" style="140" customWidth="1"/>
    <col min="11783" max="11783" width="18.7109375" style="140" customWidth="1"/>
    <col min="11784" max="11784" width="21.42578125" style="140" customWidth="1"/>
    <col min="11785" max="12032" width="11.42578125" style="140"/>
    <col min="12033" max="12033" width="27" style="140" customWidth="1"/>
    <col min="12034" max="12034" width="45.5703125" style="140" customWidth="1"/>
    <col min="12035" max="12035" width="24" style="140" customWidth="1"/>
    <col min="12036" max="12037" width="15.7109375" style="140" customWidth="1"/>
    <col min="12038" max="12038" width="17.42578125" style="140" customWidth="1"/>
    <col min="12039" max="12039" width="18.7109375" style="140" customWidth="1"/>
    <col min="12040" max="12040" width="21.42578125" style="140" customWidth="1"/>
    <col min="12041" max="12288" width="11.42578125" style="140"/>
    <col min="12289" max="12289" width="27" style="140" customWidth="1"/>
    <col min="12290" max="12290" width="45.5703125" style="140" customWidth="1"/>
    <col min="12291" max="12291" width="24" style="140" customWidth="1"/>
    <col min="12292" max="12293" width="15.7109375" style="140" customWidth="1"/>
    <col min="12294" max="12294" width="17.42578125" style="140" customWidth="1"/>
    <col min="12295" max="12295" width="18.7109375" style="140" customWidth="1"/>
    <col min="12296" max="12296" width="21.42578125" style="140" customWidth="1"/>
    <col min="12297" max="12544" width="11.42578125" style="140"/>
    <col min="12545" max="12545" width="27" style="140" customWidth="1"/>
    <col min="12546" max="12546" width="45.5703125" style="140" customWidth="1"/>
    <col min="12547" max="12547" width="24" style="140" customWidth="1"/>
    <col min="12548" max="12549" width="15.7109375" style="140" customWidth="1"/>
    <col min="12550" max="12550" width="17.42578125" style="140" customWidth="1"/>
    <col min="12551" max="12551" width="18.7109375" style="140" customWidth="1"/>
    <col min="12552" max="12552" width="21.42578125" style="140" customWidth="1"/>
    <col min="12553" max="12800" width="11.42578125" style="140"/>
    <col min="12801" max="12801" width="27" style="140" customWidth="1"/>
    <col min="12802" max="12802" width="45.5703125" style="140" customWidth="1"/>
    <col min="12803" max="12803" width="24" style="140" customWidth="1"/>
    <col min="12804" max="12805" width="15.7109375" style="140" customWidth="1"/>
    <col min="12806" max="12806" width="17.42578125" style="140" customWidth="1"/>
    <col min="12807" max="12807" width="18.7109375" style="140" customWidth="1"/>
    <col min="12808" max="12808" width="21.42578125" style="140" customWidth="1"/>
    <col min="12809" max="13056" width="11.42578125" style="140"/>
    <col min="13057" max="13057" width="27" style="140" customWidth="1"/>
    <col min="13058" max="13058" width="45.5703125" style="140" customWidth="1"/>
    <col min="13059" max="13059" width="24" style="140" customWidth="1"/>
    <col min="13060" max="13061" width="15.7109375" style="140" customWidth="1"/>
    <col min="13062" max="13062" width="17.42578125" style="140" customWidth="1"/>
    <col min="13063" max="13063" width="18.7109375" style="140" customWidth="1"/>
    <col min="13064" max="13064" width="21.42578125" style="140" customWidth="1"/>
    <col min="13065" max="13312" width="11.42578125" style="140"/>
    <col min="13313" max="13313" width="27" style="140" customWidth="1"/>
    <col min="13314" max="13314" width="45.5703125" style="140" customWidth="1"/>
    <col min="13315" max="13315" width="24" style="140" customWidth="1"/>
    <col min="13316" max="13317" width="15.7109375" style="140" customWidth="1"/>
    <col min="13318" max="13318" width="17.42578125" style="140" customWidth="1"/>
    <col min="13319" max="13319" width="18.7109375" style="140" customWidth="1"/>
    <col min="13320" max="13320" width="21.42578125" style="140" customWidth="1"/>
    <col min="13321" max="13568" width="11.42578125" style="140"/>
    <col min="13569" max="13569" width="27" style="140" customWidth="1"/>
    <col min="13570" max="13570" width="45.5703125" style="140" customWidth="1"/>
    <col min="13571" max="13571" width="24" style="140" customWidth="1"/>
    <col min="13572" max="13573" width="15.7109375" style="140" customWidth="1"/>
    <col min="13574" max="13574" width="17.42578125" style="140" customWidth="1"/>
    <col min="13575" max="13575" width="18.7109375" style="140" customWidth="1"/>
    <col min="13576" max="13576" width="21.42578125" style="140" customWidth="1"/>
    <col min="13577" max="13824" width="11.42578125" style="140"/>
    <col min="13825" max="13825" width="27" style="140" customWidth="1"/>
    <col min="13826" max="13826" width="45.5703125" style="140" customWidth="1"/>
    <col min="13827" max="13827" width="24" style="140" customWidth="1"/>
    <col min="13828" max="13829" width="15.7109375" style="140" customWidth="1"/>
    <col min="13830" max="13830" width="17.42578125" style="140" customWidth="1"/>
    <col min="13831" max="13831" width="18.7109375" style="140" customWidth="1"/>
    <col min="13832" max="13832" width="21.42578125" style="140" customWidth="1"/>
    <col min="13833" max="14080" width="11.42578125" style="140"/>
    <col min="14081" max="14081" width="27" style="140" customWidth="1"/>
    <col min="14082" max="14082" width="45.5703125" style="140" customWidth="1"/>
    <col min="14083" max="14083" width="24" style="140" customWidth="1"/>
    <col min="14084" max="14085" width="15.7109375" style="140" customWidth="1"/>
    <col min="14086" max="14086" width="17.42578125" style="140" customWidth="1"/>
    <col min="14087" max="14087" width="18.7109375" style="140" customWidth="1"/>
    <col min="14088" max="14088" width="21.42578125" style="140" customWidth="1"/>
    <col min="14089" max="14336" width="11.42578125" style="140"/>
    <col min="14337" max="14337" width="27" style="140" customWidth="1"/>
    <col min="14338" max="14338" width="45.5703125" style="140" customWidth="1"/>
    <col min="14339" max="14339" width="24" style="140" customWidth="1"/>
    <col min="14340" max="14341" width="15.7109375" style="140" customWidth="1"/>
    <col min="14342" max="14342" width="17.42578125" style="140" customWidth="1"/>
    <col min="14343" max="14343" width="18.7109375" style="140" customWidth="1"/>
    <col min="14344" max="14344" width="21.42578125" style="140" customWidth="1"/>
    <col min="14345" max="14592" width="11.42578125" style="140"/>
    <col min="14593" max="14593" width="27" style="140" customWidth="1"/>
    <col min="14594" max="14594" width="45.5703125" style="140" customWidth="1"/>
    <col min="14595" max="14595" width="24" style="140" customWidth="1"/>
    <col min="14596" max="14597" width="15.7109375" style="140" customWidth="1"/>
    <col min="14598" max="14598" width="17.42578125" style="140" customWidth="1"/>
    <col min="14599" max="14599" width="18.7109375" style="140" customWidth="1"/>
    <col min="14600" max="14600" width="21.42578125" style="140" customWidth="1"/>
    <col min="14601" max="14848" width="11.42578125" style="140"/>
    <col min="14849" max="14849" width="27" style="140" customWidth="1"/>
    <col min="14850" max="14850" width="45.5703125" style="140" customWidth="1"/>
    <col min="14851" max="14851" width="24" style="140" customWidth="1"/>
    <col min="14852" max="14853" width="15.7109375" style="140" customWidth="1"/>
    <col min="14854" max="14854" width="17.42578125" style="140" customWidth="1"/>
    <col min="14855" max="14855" width="18.7109375" style="140" customWidth="1"/>
    <col min="14856" max="14856" width="21.42578125" style="140" customWidth="1"/>
    <col min="14857" max="15104" width="11.42578125" style="140"/>
    <col min="15105" max="15105" width="27" style="140" customWidth="1"/>
    <col min="15106" max="15106" width="45.5703125" style="140" customWidth="1"/>
    <col min="15107" max="15107" width="24" style="140" customWidth="1"/>
    <col min="15108" max="15109" width="15.7109375" style="140" customWidth="1"/>
    <col min="15110" max="15110" width="17.42578125" style="140" customWidth="1"/>
    <col min="15111" max="15111" width="18.7109375" style="140" customWidth="1"/>
    <col min="15112" max="15112" width="21.42578125" style="140" customWidth="1"/>
    <col min="15113" max="15360" width="11.42578125" style="140"/>
    <col min="15361" max="15361" width="27" style="140" customWidth="1"/>
    <col min="15362" max="15362" width="45.5703125" style="140" customWidth="1"/>
    <col min="15363" max="15363" width="24" style="140" customWidth="1"/>
    <col min="15364" max="15365" width="15.7109375" style="140" customWidth="1"/>
    <col min="15366" max="15366" width="17.42578125" style="140" customWidth="1"/>
    <col min="15367" max="15367" width="18.7109375" style="140" customWidth="1"/>
    <col min="15368" max="15368" width="21.42578125" style="140" customWidth="1"/>
    <col min="15369" max="15616" width="11.42578125" style="140"/>
    <col min="15617" max="15617" width="27" style="140" customWidth="1"/>
    <col min="15618" max="15618" width="45.5703125" style="140" customWidth="1"/>
    <col min="15619" max="15619" width="24" style="140" customWidth="1"/>
    <col min="15620" max="15621" width="15.7109375" style="140" customWidth="1"/>
    <col min="15622" max="15622" width="17.42578125" style="140" customWidth="1"/>
    <col min="15623" max="15623" width="18.7109375" style="140" customWidth="1"/>
    <col min="15624" max="15624" width="21.42578125" style="140" customWidth="1"/>
    <col min="15625" max="15872" width="11.42578125" style="140"/>
    <col min="15873" max="15873" width="27" style="140" customWidth="1"/>
    <col min="15874" max="15874" width="45.5703125" style="140" customWidth="1"/>
    <col min="15875" max="15875" width="24" style="140" customWidth="1"/>
    <col min="15876" max="15877" width="15.7109375" style="140" customWidth="1"/>
    <col min="15878" max="15878" width="17.42578125" style="140" customWidth="1"/>
    <col min="15879" max="15879" width="18.7109375" style="140" customWidth="1"/>
    <col min="15880" max="15880" width="21.42578125" style="140" customWidth="1"/>
    <col min="15881" max="16128" width="11.42578125" style="140"/>
    <col min="16129" max="16129" width="27" style="140" customWidth="1"/>
    <col min="16130" max="16130" width="45.5703125" style="140" customWidth="1"/>
    <col min="16131" max="16131" width="24" style="140" customWidth="1"/>
    <col min="16132" max="16133" width="15.7109375" style="140" customWidth="1"/>
    <col min="16134" max="16134" width="17.42578125" style="140" customWidth="1"/>
    <col min="16135" max="16135" width="18.7109375" style="140" customWidth="1"/>
    <col min="16136" max="16136" width="21.42578125" style="140" customWidth="1"/>
    <col min="16137" max="16384" width="11.42578125" style="140"/>
  </cols>
  <sheetData>
    <row r="1" spans="1:14" ht="14.25" customHeight="1" x14ac:dyDescent="0.25">
      <c r="A1" s="139" t="s">
        <v>0</v>
      </c>
      <c r="B1" s="580" t="s">
        <v>829</v>
      </c>
      <c r="C1" s="580"/>
      <c r="D1" s="580"/>
      <c r="E1" s="580"/>
      <c r="F1" s="580"/>
      <c r="G1" s="580"/>
      <c r="H1" s="581" t="s">
        <v>2</v>
      </c>
    </row>
    <row r="2" spans="1:14" ht="14.25" customHeight="1" x14ac:dyDescent="0.25">
      <c r="A2" s="142" t="s">
        <v>3</v>
      </c>
      <c r="B2" s="580"/>
      <c r="C2" s="580"/>
      <c r="D2" s="580"/>
      <c r="E2" s="580"/>
      <c r="F2" s="580"/>
      <c r="G2" s="580"/>
      <c r="H2" s="582"/>
    </row>
    <row r="3" spans="1:14" ht="14.25" customHeight="1" x14ac:dyDescent="0.25">
      <c r="A3" s="142" t="s">
        <v>4</v>
      </c>
      <c r="B3" s="580" t="s">
        <v>303</v>
      </c>
      <c r="C3" s="580"/>
      <c r="D3" s="580"/>
      <c r="E3" s="580"/>
      <c r="F3" s="580"/>
      <c r="G3" s="580"/>
      <c r="H3" s="582"/>
    </row>
    <row r="4" spans="1:14" ht="14.25" customHeight="1" x14ac:dyDescent="0.25">
      <c r="A4" s="142" t="s">
        <v>6</v>
      </c>
      <c r="B4" s="580"/>
      <c r="C4" s="580"/>
      <c r="D4" s="580"/>
      <c r="E4" s="580"/>
      <c r="F4" s="580"/>
      <c r="G4" s="580"/>
      <c r="H4" s="583"/>
    </row>
    <row r="5" spans="1:14" ht="30.75" customHeight="1" x14ac:dyDescent="0.25">
      <c r="A5" s="584" t="s">
        <v>830</v>
      </c>
      <c r="B5" s="584"/>
      <c r="C5" s="584"/>
      <c r="D5" s="584"/>
      <c r="E5" s="584"/>
      <c r="F5" s="584"/>
      <c r="G5" s="584"/>
      <c r="H5" s="584"/>
    </row>
    <row r="6" spans="1:14" ht="30.75" customHeight="1" x14ac:dyDescent="0.25">
      <c r="A6" s="584" t="s">
        <v>871</v>
      </c>
      <c r="B6" s="584"/>
      <c r="C6" s="584"/>
      <c r="D6" s="584"/>
      <c r="E6" s="584"/>
      <c r="F6" s="584"/>
      <c r="G6" s="584"/>
      <c r="H6" s="584"/>
    </row>
    <row r="7" spans="1:14" ht="30.75" customHeight="1" x14ac:dyDescent="0.25">
      <c r="A7" s="585" t="s">
        <v>872</v>
      </c>
      <c r="B7" s="585"/>
      <c r="C7" s="585"/>
      <c r="D7" s="585"/>
      <c r="E7" s="585"/>
      <c r="F7" s="585"/>
      <c r="G7" s="586" t="s">
        <v>56</v>
      </c>
      <c r="H7" s="587"/>
    </row>
    <row r="8" spans="1:14" ht="30.75" customHeight="1" x14ac:dyDescent="0.25">
      <c r="A8" s="585" t="s">
        <v>873</v>
      </c>
      <c r="B8" s="585"/>
      <c r="C8" s="585"/>
      <c r="D8" s="585"/>
      <c r="E8" s="574" t="s">
        <v>874</v>
      </c>
      <c r="F8" s="576"/>
      <c r="G8" s="576"/>
      <c r="H8" s="575"/>
    </row>
    <row r="9" spans="1:14" ht="30.75" customHeight="1" x14ac:dyDescent="0.25">
      <c r="A9" s="594" t="s">
        <v>835</v>
      </c>
      <c r="B9" s="595"/>
      <c r="C9" s="596"/>
      <c r="D9" s="603" t="s">
        <v>14</v>
      </c>
      <c r="E9" s="604"/>
      <c r="F9" s="604"/>
      <c r="G9" s="604"/>
      <c r="H9" s="605"/>
    </row>
    <row r="10" spans="1:14" ht="30.75" customHeight="1" x14ac:dyDescent="0.25">
      <c r="A10" s="597"/>
      <c r="B10" s="598"/>
      <c r="C10" s="599"/>
      <c r="D10" s="603" t="s">
        <v>810</v>
      </c>
      <c r="E10" s="605"/>
      <c r="F10" s="603" t="s">
        <v>811</v>
      </c>
      <c r="G10" s="605"/>
      <c r="H10" s="144" t="s">
        <v>19</v>
      </c>
    </row>
    <row r="11" spans="1:14" ht="30.75" customHeight="1" x14ac:dyDescent="0.25">
      <c r="A11" s="600"/>
      <c r="B11" s="601"/>
      <c r="C11" s="602"/>
      <c r="D11" s="666">
        <v>0.5</v>
      </c>
      <c r="E11" s="667"/>
      <c r="F11" s="666">
        <v>0.5</v>
      </c>
      <c r="G11" s="667"/>
      <c r="H11" s="145">
        <v>1</v>
      </c>
      <c r="J11" s="570"/>
      <c r="K11" s="570"/>
      <c r="L11" s="570"/>
      <c r="M11" s="570"/>
      <c r="N11" s="570"/>
    </row>
    <row r="12" spans="1:14" ht="30.75" customHeight="1" x14ac:dyDescent="0.25">
      <c r="A12" s="574" t="s">
        <v>875</v>
      </c>
      <c r="B12" s="575"/>
      <c r="C12" s="574" t="s">
        <v>876</v>
      </c>
      <c r="D12" s="576"/>
      <c r="E12" s="575"/>
      <c r="F12" s="577" t="s">
        <v>877</v>
      </c>
      <c r="G12" s="578"/>
      <c r="H12" s="579"/>
    </row>
    <row r="13" spans="1:14" s="146" customFormat="1" ht="40.5" customHeight="1" x14ac:dyDescent="0.25">
      <c r="A13" s="144" t="s">
        <v>26</v>
      </c>
      <c r="B13" s="199" t="s">
        <v>27</v>
      </c>
      <c r="C13" s="144" t="s">
        <v>28</v>
      </c>
      <c r="D13" s="144" t="s">
        <v>29</v>
      </c>
      <c r="E13" s="144" t="s">
        <v>30</v>
      </c>
      <c r="F13" s="144" t="s">
        <v>31</v>
      </c>
      <c r="G13" s="144" t="s">
        <v>32</v>
      </c>
      <c r="H13" s="144" t="s">
        <v>33</v>
      </c>
    </row>
    <row r="14" spans="1:14" s="146" customFormat="1" ht="125.25" customHeight="1" x14ac:dyDescent="0.25">
      <c r="A14" s="204" t="s">
        <v>878</v>
      </c>
      <c r="B14" s="200" t="s">
        <v>879</v>
      </c>
      <c r="C14" s="149" t="s">
        <v>880</v>
      </c>
      <c r="D14" s="202" t="s">
        <v>844</v>
      </c>
      <c r="E14" s="202" t="s">
        <v>546</v>
      </c>
      <c r="F14" s="214">
        <v>1</v>
      </c>
      <c r="G14" s="236">
        <v>6995514.5752860038</v>
      </c>
      <c r="H14" s="200"/>
    </row>
    <row r="15" spans="1:14" s="146" customFormat="1" ht="138" customHeight="1" x14ac:dyDescent="0.25">
      <c r="A15" s="204" t="s">
        <v>881</v>
      </c>
      <c r="B15" s="200" t="s">
        <v>882</v>
      </c>
      <c r="C15" s="149" t="s">
        <v>880</v>
      </c>
      <c r="D15" s="202">
        <v>43862</v>
      </c>
      <c r="E15" s="202">
        <v>43951</v>
      </c>
      <c r="F15" s="214">
        <v>1</v>
      </c>
      <c r="G15" s="236">
        <v>4878482.8370114118</v>
      </c>
      <c r="H15" s="200"/>
    </row>
    <row r="16" spans="1:14" s="146" customFormat="1" ht="125.25" customHeight="1" x14ac:dyDescent="0.25">
      <c r="A16" s="204" t="s">
        <v>883</v>
      </c>
      <c r="B16" s="204" t="s">
        <v>884</v>
      </c>
      <c r="C16" s="149" t="s">
        <v>885</v>
      </c>
      <c r="D16" s="202">
        <v>43831</v>
      </c>
      <c r="E16" s="202">
        <v>43889</v>
      </c>
      <c r="F16" s="214">
        <v>2</v>
      </c>
      <c r="G16" s="236">
        <v>2672816.1364074834</v>
      </c>
      <c r="H16" s="200"/>
    </row>
    <row r="17" spans="1:8" s="146" customFormat="1" ht="124.5" customHeight="1" x14ac:dyDescent="0.25">
      <c r="A17" s="204" t="s">
        <v>886</v>
      </c>
      <c r="B17" s="204" t="s">
        <v>887</v>
      </c>
      <c r="C17" s="149" t="s">
        <v>885</v>
      </c>
      <c r="D17" s="202" t="s">
        <v>380</v>
      </c>
      <c r="E17" s="202" t="s">
        <v>888</v>
      </c>
      <c r="F17" s="214">
        <v>2</v>
      </c>
      <c r="G17" s="236">
        <v>8725465.5005532596</v>
      </c>
      <c r="H17" s="200"/>
    </row>
    <row r="18" spans="1:8" s="146" customFormat="1" ht="132" x14ac:dyDescent="0.25">
      <c r="A18" s="668" t="s">
        <v>889</v>
      </c>
      <c r="B18" s="204" t="s">
        <v>890</v>
      </c>
      <c r="C18" s="198" t="s">
        <v>891</v>
      </c>
      <c r="D18" s="202">
        <v>43831</v>
      </c>
      <c r="E18" s="202">
        <v>43889</v>
      </c>
      <c r="F18" s="214">
        <v>2</v>
      </c>
      <c r="G18" s="236">
        <v>2299051.66666666</v>
      </c>
      <c r="H18" s="200"/>
    </row>
    <row r="19" spans="1:8" s="146" customFormat="1" ht="101.25" customHeight="1" x14ac:dyDescent="0.25">
      <c r="A19" s="669"/>
      <c r="B19" s="204" t="s">
        <v>892</v>
      </c>
      <c r="C19" s="198" t="s">
        <v>891</v>
      </c>
      <c r="D19" s="202">
        <v>43862</v>
      </c>
      <c r="E19" s="202">
        <v>43921</v>
      </c>
      <c r="F19" s="214">
        <v>1</v>
      </c>
      <c r="G19" s="236">
        <v>2299051.66666666</v>
      </c>
      <c r="H19" s="200"/>
    </row>
    <row r="20" spans="1:8" s="146" customFormat="1" ht="93" customHeight="1" x14ac:dyDescent="0.25">
      <c r="A20" s="670"/>
      <c r="B20" s="204" t="s">
        <v>893</v>
      </c>
      <c r="C20" s="198" t="s">
        <v>891</v>
      </c>
      <c r="D20" s="202">
        <v>43922</v>
      </c>
      <c r="E20" s="202">
        <v>43981</v>
      </c>
      <c r="F20" s="214">
        <v>2</v>
      </c>
      <c r="G20" s="236">
        <v>2299051.66666666</v>
      </c>
      <c r="H20" s="200"/>
    </row>
    <row r="21" spans="1:8" s="146" customFormat="1" ht="92.25" customHeight="1" x14ac:dyDescent="0.25">
      <c r="A21" s="204" t="s">
        <v>894</v>
      </c>
      <c r="B21" s="204" t="s">
        <v>895</v>
      </c>
      <c r="C21" s="198" t="s">
        <v>896</v>
      </c>
      <c r="D21" s="202" t="s">
        <v>545</v>
      </c>
      <c r="E21" s="202" t="s">
        <v>546</v>
      </c>
      <c r="F21" s="214">
        <v>2</v>
      </c>
      <c r="G21" s="236">
        <v>4413092.8852293184</v>
      </c>
      <c r="H21" s="200"/>
    </row>
    <row r="22" spans="1:8" ht="82.5" customHeight="1" x14ac:dyDescent="0.25">
      <c r="A22" s="642" t="s">
        <v>897</v>
      </c>
      <c r="B22" s="643"/>
      <c r="C22" s="572" t="s">
        <v>853</v>
      </c>
      <c r="D22" s="572"/>
      <c r="E22" s="572"/>
      <c r="F22" s="644" t="s">
        <v>898</v>
      </c>
      <c r="G22" s="645"/>
      <c r="H22" s="646"/>
    </row>
  </sheetData>
  <mergeCells count="23">
    <mergeCell ref="J11:N11"/>
    <mergeCell ref="A12:B12"/>
    <mergeCell ref="C12:E12"/>
    <mergeCell ref="F12:H12"/>
    <mergeCell ref="A18:A20"/>
    <mergeCell ref="A22:B22"/>
    <mergeCell ref="C22:E22"/>
    <mergeCell ref="F22:H22"/>
    <mergeCell ref="A8:D8"/>
    <mergeCell ref="E8:H8"/>
    <mergeCell ref="A9:C11"/>
    <mergeCell ref="D9:H9"/>
    <mergeCell ref="D10:E10"/>
    <mergeCell ref="F10:G10"/>
    <mergeCell ref="D11:E11"/>
    <mergeCell ref="F11:G11"/>
    <mergeCell ref="A7:F7"/>
    <mergeCell ref="G7:H7"/>
    <mergeCell ref="B1:G2"/>
    <mergeCell ref="H1:H4"/>
    <mergeCell ref="B3:G4"/>
    <mergeCell ref="A5:H5"/>
    <mergeCell ref="A6:H6"/>
  </mergeCells>
  <printOptions horizontalCentered="1"/>
  <pageMargins left="0.39370078740157483" right="0.39370078740157483" top="0.59055118110236227" bottom="0.39370078740157483" header="0" footer="0"/>
  <pageSetup scale="70" orientation="landscape" horizontalDpi="1200" verticalDpi="1200" r:id="rId1"/>
  <headerFooter>
    <oddHeader xml:space="preserve">&amp;RPagina &amp;P de &amp;N    </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1842F-4C87-4D2A-AF2B-5BED19B0B899}">
  <sheetPr>
    <tabColor theme="0" tint="-0.14999847407452621"/>
  </sheetPr>
  <dimension ref="A1:N19"/>
  <sheetViews>
    <sheetView showGridLines="0" view="pageBreakPreview" topLeftCell="A9" zoomScaleNormal="100" zoomScaleSheetLayoutView="100" zoomScalePageLayoutView="40" workbookViewId="0">
      <selection activeCell="D17" sqref="D17"/>
    </sheetView>
  </sheetViews>
  <sheetFormatPr baseColWidth="10" defaultRowHeight="33" customHeight="1" x14ac:dyDescent="0.25"/>
  <cols>
    <col min="1" max="1" width="43.5703125" style="14" customWidth="1"/>
    <col min="2" max="2" width="71.140625" style="14" customWidth="1"/>
    <col min="3" max="3" width="35.140625" style="2" customWidth="1"/>
    <col min="4" max="4" width="13.85546875" style="15" customWidth="1"/>
    <col min="5" max="5" width="12.140625" style="15" customWidth="1"/>
    <col min="6" max="6" width="13.28515625" style="15" customWidth="1"/>
    <col min="7" max="7" width="18.7109375" style="15" customWidth="1"/>
    <col min="8" max="8" width="20.28515625" style="14" customWidth="1"/>
    <col min="9" max="9" width="11.7109375" style="14" bestFit="1" customWidth="1"/>
    <col min="10" max="256" width="11.42578125" style="14"/>
    <col min="257" max="257" width="43.5703125" style="14" customWidth="1"/>
    <col min="258" max="258" width="71.140625" style="14" customWidth="1"/>
    <col min="259" max="259" width="35.140625" style="14" customWidth="1"/>
    <col min="260" max="260" width="13.85546875" style="14" customWidth="1"/>
    <col min="261" max="261" width="12.140625" style="14" customWidth="1"/>
    <col min="262" max="262" width="13.28515625" style="14" customWidth="1"/>
    <col min="263" max="263" width="18.7109375" style="14" customWidth="1"/>
    <col min="264" max="264" width="20.28515625" style="14" customWidth="1"/>
    <col min="265" max="265" width="11.7109375" style="14" bestFit="1" customWidth="1"/>
    <col min="266" max="512" width="11.42578125" style="14"/>
    <col min="513" max="513" width="43.5703125" style="14" customWidth="1"/>
    <col min="514" max="514" width="71.140625" style="14" customWidth="1"/>
    <col min="515" max="515" width="35.140625" style="14" customWidth="1"/>
    <col min="516" max="516" width="13.85546875" style="14" customWidth="1"/>
    <col min="517" max="517" width="12.140625" style="14" customWidth="1"/>
    <col min="518" max="518" width="13.28515625" style="14" customWidth="1"/>
    <col min="519" max="519" width="18.7109375" style="14" customWidth="1"/>
    <col min="520" max="520" width="20.28515625" style="14" customWidth="1"/>
    <col min="521" max="521" width="11.7109375" style="14" bestFit="1" customWidth="1"/>
    <col min="522" max="768" width="11.42578125" style="14"/>
    <col min="769" max="769" width="43.5703125" style="14" customWidth="1"/>
    <col min="770" max="770" width="71.140625" style="14" customWidth="1"/>
    <col min="771" max="771" width="35.140625" style="14" customWidth="1"/>
    <col min="772" max="772" width="13.85546875" style="14" customWidth="1"/>
    <col min="773" max="773" width="12.140625" style="14" customWidth="1"/>
    <col min="774" max="774" width="13.28515625" style="14" customWidth="1"/>
    <col min="775" max="775" width="18.7109375" style="14" customWidth="1"/>
    <col min="776" max="776" width="20.28515625" style="14" customWidth="1"/>
    <col min="777" max="777" width="11.7109375" style="14" bestFit="1" customWidth="1"/>
    <col min="778" max="1024" width="11.42578125" style="14"/>
    <col min="1025" max="1025" width="43.5703125" style="14" customWidth="1"/>
    <col min="1026" max="1026" width="71.140625" style="14" customWidth="1"/>
    <col min="1027" max="1027" width="35.140625" style="14" customWidth="1"/>
    <col min="1028" max="1028" width="13.85546875" style="14" customWidth="1"/>
    <col min="1029" max="1029" width="12.140625" style="14" customWidth="1"/>
    <col min="1030" max="1030" width="13.28515625" style="14" customWidth="1"/>
    <col min="1031" max="1031" width="18.7109375" style="14" customWidth="1"/>
    <col min="1032" max="1032" width="20.28515625" style="14" customWidth="1"/>
    <col min="1033" max="1033" width="11.7109375" style="14" bestFit="1" customWidth="1"/>
    <col min="1034" max="1280" width="11.42578125" style="14"/>
    <col min="1281" max="1281" width="43.5703125" style="14" customWidth="1"/>
    <col min="1282" max="1282" width="71.140625" style="14" customWidth="1"/>
    <col min="1283" max="1283" width="35.140625" style="14" customWidth="1"/>
    <col min="1284" max="1284" width="13.85546875" style="14" customWidth="1"/>
    <col min="1285" max="1285" width="12.140625" style="14" customWidth="1"/>
    <col min="1286" max="1286" width="13.28515625" style="14" customWidth="1"/>
    <col min="1287" max="1287" width="18.7109375" style="14" customWidth="1"/>
    <col min="1288" max="1288" width="20.28515625" style="14" customWidth="1"/>
    <col min="1289" max="1289" width="11.7109375" style="14" bestFit="1" customWidth="1"/>
    <col min="1290" max="1536" width="11.42578125" style="14"/>
    <col min="1537" max="1537" width="43.5703125" style="14" customWidth="1"/>
    <col min="1538" max="1538" width="71.140625" style="14" customWidth="1"/>
    <col min="1539" max="1539" width="35.140625" style="14" customWidth="1"/>
    <col min="1540" max="1540" width="13.85546875" style="14" customWidth="1"/>
    <col min="1541" max="1541" width="12.140625" style="14" customWidth="1"/>
    <col min="1542" max="1542" width="13.28515625" style="14" customWidth="1"/>
    <col min="1543" max="1543" width="18.7109375" style="14" customWidth="1"/>
    <col min="1544" max="1544" width="20.28515625" style="14" customWidth="1"/>
    <col min="1545" max="1545" width="11.7109375" style="14" bestFit="1" customWidth="1"/>
    <col min="1546" max="1792" width="11.42578125" style="14"/>
    <col min="1793" max="1793" width="43.5703125" style="14" customWidth="1"/>
    <col min="1794" max="1794" width="71.140625" style="14" customWidth="1"/>
    <col min="1795" max="1795" width="35.140625" style="14" customWidth="1"/>
    <col min="1796" max="1796" width="13.85546875" style="14" customWidth="1"/>
    <col min="1797" max="1797" width="12.140625" style="14" customWidth="1"/>
    <col min="1798" max="1798" width="13.28515625" style="14" customWidth="1"/>
    <col min="1799" max="1799" width="18.7109375" style="14" customWidth="1"/>
    <col min="1800" max="1800" width="20.28515625" style="14" customWidth="1"/>
    <col min="1801" max="1801" width="11.7109375" style="14" bestFit="1" customWidth="1"/>
    <col min="1802" max="2048" width="11.42578125" style="14"/>
    <col min="2049" max="2049" width="43.5703125" style="14" customWidth="1"/>
    <col min="2050" max="2050" width="71.140625" style="14" customWidth="1"/>
    <col min="2051" max="2051" width="35.140625" style="14" customWidth="1"/>
    <col min="2052" max="2052" width="13.85546875" style="14" customWidth="1"/>
    <col min="2053" max="2053" width="12.140625" style="14" customWidth="1"/>
    <col min="2054" max="2054" width="13.28515625" style="14" customWidth="1"/>
    <col min="2055" max="2055" width="18.7109375" style="14" customWidth="1"/>
    <col min="2056" max="2056" width="20.28515625" style="14" customWidth="1"/>
    <col min="2057" max="2057" width="11.7109375" style="14" bestFit="1" customWidth="1"/>
    <col min="2058" max="2304" width="11.42578125" style="14"/>
    <col min="2305" max="2305" width="43.5703125" style="14" customWidth="1"/>
    <col min="2306" max="2306" width="71.140625" style="14" customWidth="1"/>
    <col min="2307" max="2307" width="35.140625" style="14" customWidth="1"/>
    <col min="2308" max="2308" width="13.85546875" style="14" customWidth="1"/>
    <col min="2309" max="2309" width="12.140625" style="14" customWidth="1"/>
    <col min="2310" max="2310" width="13.28515625" style="14" customWidth="1"/>
    <col min="2311" max="2311" width="18.7109375" style="14" customWidth="1"/>
    <col min="2312" max="2312" width="20.28515625" style="14" customWidth="1"/>
    <col min="2313" max="2313" width="11.7109375" style="14" bestFit="1" customWidth="1"/>
    <col min="2314" max="2560" width="11.42578125" style="14"/>
    <col min="2561" max="2561" width="43.5703125" style="14" customWidth="1"/>
    <col min="2562" max="2562" width="71.140625" style="14" customWidth="1"/>
    <col min="2563" max="2563" width="35.140625" style="14" customWidth="1"/>
    <col min="2564" max="2564" width="13.85546875" style="14" customWidth="1"/>
    <col min="2565" max="2565" width="12.140625" style="14" customWidth="1"/>
    <col min="2566" max="2566" width="13.28515625" style="14" customWidth="1"/>
    <col min="2567" max="2567" width="18.7109375" style="14" customWidth="1"/>
    <col min="2568" max="2568" width="20.28515625" style="14" customWidth="1"/>
    <col min="2569" max="2569" width="11.7109375" style="14" bestFit="1" customWidth="1"/>
    <col min="2570" max="2816" width="11.42578125" style="14"/>
    <col min="2817" max="2817" width="43.5703125" style="14" customWidth="1"/>
    <col min="2818" max="2818" width="71.140625" style="14" customWidth="1"/>
    <col min="2819" max="2819" width="35.140625" style="14" customWidth="1"/>
    <col min="2820" max="2820" width="13.85546875" style="14" customWidth="1"/>
    <col min="2821" max="2821" width="12.140625" style="14" customWidth="1"/>
    <col min="2822" max="2822" width="13.28515625" style="14" customWidth="1"/>
    <col min="2823" max="2823" width="18.7109375" style="14" customWidth="1"/>
    <col min="2824" max="2824" width="20.28515625" style="14" customWidth="1"/>
    <col min="2825" max="2825" width="11.7109375" style="14" bestFit="1" customWidth="1"/>
    <col min="2826" max="3072" width="11.42578125" style="14"/>
    <col min="3073" max="3073" width="43.5703125" style="14" customWidth="1"/>
    <col min="3074" max="3074" width="71.140625" style="14" customWidth="1"/>
    <col min="3075" max="3075" width="35.140625" style="14" customWidth="1"/>
    <col min="3076" max="3076" width="13.85546875" style="14" customWidth="1"/>
    <col min="3077" max="3077" width="12.140625" style="14" customWidth="1"/>
    <col min="3078" max="3078" width="13.28515625" style="14" customWidth="1"/>
    <col min="3079" max="3079" width="18.7109375" style="14" customWidth="1"/>
    <col min="3080" max="3080" width="20.28515625" style="14" customWidth="1"/>
    <col min="3081" max="3081" width="11.7109375" style="14" bestFit="1" customWidth="1"/>
    <col min="3082" max="3328" width="11.42578125" style="14"/>
    <col min="3329" max="3329" width="43.5703125" style="14" customWidth="1"/>
    <col min="3330" max="3330" width="71.140625" style="14" customWidth="1"/>
    <col min="3331" max="3331" width="35.140625" style="14" customWidth="1"/>
    <col min="3332" max="3332" width="13.85546875" style="14" customWidth="1"/>
    <col min="3333" max="3333" width="12.140625" style="14" customWidth="1"/>
    <col min="3334" max="3334" width="13.28515625" style="14" customWidth="1"/>
    <col min="3335" max="3335" width="18.7109375" style="14" customWidth="1"/>
    <col min="3336" max="3336" width="20.28515625" style="14" customWidth="1"/>
    <col min="3337" max="3337" width="11.7109375" style="14" bestFit="1" customWidth="1"/>
    <col min="3338" max="3584" width="11.42578125" style="14"/>
    <col min="3585" max="3585" width="43.5703125" style="14" customWidth="1"/>
    <col min="3586" max="3586" width="71.140625" style="14" customWidth="1"/>
    <col min="3587" max="3587" width="35.140625" style="14" customWidth="1"/>
    <col min="3588" max="3588" width="13.85546875" style="14" customWidth="1"/>
    <col min="3589" max="3589" width="12.140625" style="14" customWidth="1"/>
    <col min="3590" max="3590" width="13.28515625" style="14" customWidth="1"/>
    <col min="3591" max="3591" width="18.7109375" style="14" customWidth="1"/>
    <col min="3592" max="3592" width="20.28515625" style="14" customWidth="1"/>
    <col min="3593" max="3593" width="11.7109375" style="14" bestFit="1" customWidth="1"/>
    <col min="3594" max="3840" width="11.42578125" style="14"/>
    <col min="3841" max="3841" width="43.5703125" style="14" customWidth="1"/>
    <col min="3842" max="3842" width="71.140625" style="14" customWidth="1"/>
    <col min="3843" max="3843" width="35.140625" style="14" customWidth="1"/>
    <col min="3844" max="3844" width="13.85546875" style="14" customWidth="1"/>
    <col min="3845" max="3845" width="12.140625" style="14" customWidth="1"/>
    <col min="3846" max="3846" width="13.28515625" style="14" customWidth="1"/>
    <col min="3847" max="3847" width="18.7109375" style="14" customWidth="1"/>
    <col min="3848" max="3848" width="20.28515625" style="14" customWidth="1"/>
    <col min="3849" max="3849" width="11.7109375" style="14" bestFit="1" customWidth="1"/>
    <col min="3850" max="4096" width="11.42578125" style="14"/>
    <col min="4097" max="4097" width="43.5703125" style="14" customWidth="1"/>
    <col min="4098" max="4098" width="71.140625" style="14" customWidth="1"/>
    <col min="4099" max="4099" width="35.140625" style="14" customWidth="1"/>
    <col min="4100" max="4100" width="13.85546875" style="14" customWidth="1"/>
    <col min="4101" max="4101" width="12.140625" style="14" customWidth="1"/>
    <col min="4102" max="4102" width="13.28515625" style="14" customWidth="1"/>
    <col min="4103" max="4103" width="18.7109375" style="14" customWidth="1"/>
    <col min="4104" max="4104" width="20.28515625" style="14" customWidth="1"/>
    <col min="4105" max="4105" width="11.7109375" style="14" bestFit="1" customWidth="1"/>
    <col min="4106" max="4352" width="11.42578125" style="14"/>
    <col min="4353" max="4353" width="43.5703125" style="14" customWidth="1"/>
    <col min="4354" max="4354" width="71.140625" style="14" customWidth="1"/>
    <col min="4355" max="4355" width="35.140625" style="14" customWidth="1"/>
    <col min="4356" max="4356" width="13.85546875" style="14" customWidth="1"/>
    <col min="4357" max="4357" width="12.140625" style="14" customWidth="1"/>
    <col min="4358" max="4358" width="13.28515625" style="14" customWidth="1"/>
    <col min="4359" max="4359" width="18.7109375" style="14" customWidth="1"/>
    <col min="4360" max="4360" width="20.28515625" style="14" customWidth="1"/>
    <col min="4361" max="4361" width="11.7109375" style="14" bestFit="1" customWidth="1"/>
    <col min="4362" max="4608" width="11.42578125" style="14"/>
    <col min="4609" max="4609" width="43.5703125" style="14" customWidth="1"/>
    <col min="4610" max="4610" width="71.140625" style="14" customWidth="1"/>
    <col min="4611" max="4611" width="35.140625" style="14" customWidth="1"/>
    <col min="4612" max="4612" width="13.85546875" style="14" customWidth="1"/>
    <col min="4613" max="4613" width="12.140625" style="14" customWidth="1"/>
    <col min="4614" max="4614" width="13.28515625" style="14" customWidth="1"/>
    <col min="4615" max="4615" width="18.7109375" style="14" customWidth="1"/>
    <col min="4616" max="4616" width="20.28515625" style="14" customWidth="1"/>
    <col min="4617" max="4617" width="11.7109375" style="14" bestFit="1" customWidth="1"/>
    <col min="4618" max="4864" width="11.42578125" style="14"/>
    <col min="4865" max="4865" width="43.5703125" style="14" customWidth="1"/>
    <col min="4866" max="4866" width="71.140625" style="14" customWidth="1"/>
    <col min="4867" max="4867" width="35.140625" style="14" customWidth="1"/>
    <col min="4868" max="4868" width="13.85546875" style="14" customWidth="1"/>
    <col min="4869" max="4869" width="12.140625" style="14" customWidth="1"/>
    <col min="4870" max="4870" width="13.28515625" style="14" customWidth="1"/>
    <col min="4871" max="4871" width="18.7109375" style="14" customWidth="1"/>
    <col min="4872" max="4872" width="20.28515625" style="14" customWidth="1"/>
    <col min="4873" max="4873" width="11.7109375" style="14" bestFit="1" customWidth="1"/>
    <col min="4874" max="5120" width="11.42578125" style="14"/>
    <col min="5121" max="5121" width="43.5703125" style="14" customWidth="1"/>
    <col min="5122" max="5122" width="71.140625" style="14" customWidth="1"/>
    <col min="5123" max="5123" width="35.140625" style="14" customWidth="1"/>
    <col min="5124" max="5124" width="13.85546875" style="14" customWidth="1"/>
    <col min="5125" max="5125" width="12.140625" style="14" customWidth="1"/>
    <col min="5126" max="5126" width="13.28515625" style="14" customWidth="1"/>
    <col min="5127" max="5127" width="18.7109375" style="14" customWidth="1"/>
    <col min="5128" max="5128" width="20.28515625" style="14" customWidth="1"/>
    <col min="5129" max="5129" width="11.7109375" style="14" bestFit="1" customWidth="1"/>
    <col min="5130" max="5376" width="11.42578125" style="14"/>
    <col min="5377" max="5377" width="43.5703125" style="14" customWidth="1"/>
    <col min="5378" max="5378" width="71.140625" style="14" customWidth="1"/>
    <col min="5379" max="5379" width="35.140625" style="14" customWidth="1"/>
    <col min="5380" max="5380" width="13.85546875" style="14" customWidth="1"/>
    <col min="5381" max="5381" width="12.140625" style="14" customWidth="1"/>
    <col min="5382" max="5382" width="13.28515625" style="14" customWidth="1"/>
    <col min="5383" max="5383" width="18.7109375" style="14" customWidth="1"/>
    <col min="5384" max="5384" width="20.28515625" style="14" customWidth="1"/>
    <col min="5385" max="5385" width="11.7109375" style="14" bestFit="1" customWidth="1"/>
    <col min="5386" max="5632" width="11.42578125" style="14"/>
    <col min="5633" max="5633" width="43.5703125" style="14" customWidth="1"/>
    <col min="5634" max="5634" width="71.140625" style="14" customWidth="1"/>
    <col min="5635" max="5635" width="35.140625" style="14" customWidth="1"/>
    <col min="5636" max="5636" width="13.85546875" style="14" customWidth="1"/>
    <col min="5637" max="5637" width="12.140625" style="14" customWidth="1"/>
    <col min="5638" max="5638" width="13.28515625" style="14" customWidth="1"/>
    <col min="5639" max="5639" width="18.7109375" style="14" customWidth="1"/>
    <col min="5640" max="5640" width="20.28515625" style="14" customWidth="1"/>
    <col min="5641" max="5641" width="11.7109375" style="14" bestFit="1" customWidth="1"/>
    <col min="5642" max="5888" width="11.42578125" style="14"/>
    <col min="5889" max="5889" width="43.5703125" style="14" customWidth="1"/>
    <col min="5890" max="5890" width="71.140625" style="14" customWidth="1"/>
    <col min="5891" max="5891" width="35.140625" style="14" customWidth="1"/>
    <col min="5892" max="5892" width="13.85546875" style="14" customWidth="1"/>
    <col min="5893" max="5893" width="12.140625" style="14" customWidth="1"/>
    <col min="5894" max="5894" width="13.28515625" style="14" customWidth="1"/>
    <col min="5895" max="5895" width="18.7109375" style="14" customWidth="1"/>
    <col min="5896" max="5896" width="20.28515625" style="14" customWidth="1"/>
    <col min="5897" max="5897" width="11.7109375" style="14" bestFit="1" customWidth="1"/>
    <col min="5898" max="6144" width="11.42578125" style="14"/>
    <col min="6145" max="6145" width="43.5703125" style="14" customWidth="1"/>
    <col min="6146" max="6146" width="71.140625" style="14" customWidth="1"/>
    <col min="6147" max="6147" width="35.140625" style="14" customWidth="1"/>
    <col min="6148" max="6148" width="13.85546875" style="14" customWidth="1"/>
    <col min="6149" max="6149" width="12.140625" style="14" customWidth="1"/>
    <col min="6150" max="6150" width="13.28515625" style="14" customWidth="1"/>
    <col min="6151" max="6151" width="18.7109375" style="14" customWidth="1"/>
    <col min="6152" max="6152" width="20.28515625" style="14" customWidth="1"/>
    <col min="6153" max="6153" width="11.7109375" style="14" bestFit="1" customWidth="1"/>
    <col min="6154" max="6400" width="11.42578125" style="14"/>
    <col min="6401" max="6401" width="43.5703125" style="14" customWidth="1"/>
    <col min="6402" max="6402" width="71.140625" style="14" customWidth="1"/>
    <col min="6403" max="6403" width="35.140625" style="14" customWidth="1"/>
    <col min="6404" max="6404" width="13.85546875" style="14" customWidth="1"/>
    <col min="6405" max="6405" width="12.140625" style="14" customWidth="1"/>
    <col min="6406" max="6406" width="13.28515625" style="14" customWidth="1"/>
    <col min="6407" max="6407" width="18.7109375" style="14" customWidth="1"/>
    <col min="6408" max="6408" width="20.28515625" style="14" customWidth="1"/>
    <col min="6409" max="6409" width="11.7109375" style="14" bestFit="1" customWidth="1"/>
    <col min="6410" max="6656" width="11.42578125" style="14"/>
    <col min="6657" max="6657" width="43.5703125" style="14" customWidth="1"/>
    <col min="6658" max="6658" width="71.140625" style="14" customWidth="1"/>
    <col min="6659" max="6659" width="35.140625" style="14" customWidth="1"/>
    <col min="6660" max="6660" width="13.85546875" style="14" customWidth="1"/>
    <col min="6661" max="6661" width="12.140625" style="14" customWidth="1"/>
    <col min="6662" max="6662" width="13.28515625" style="14" customWidth="1"/>
    <col min="6663" max="6663" width="18.7109375" style="14" customWidth="1"/>
    <col min="6664" max="6664" width="20.28515625" style="14" customWidth="1"/>
    <col min="6665" max="6665" width="11.7109375" style="14" bestFit="1" customWidth="1"/>
    <col min="6666" max="6912" width="11.42578125" style="14"/>
    <col min="6913" max="6913" width="43.5703125" style="14" customWidth="1"/>
    <col min="6914" max="6914" width="71.140625" style="14" customWidth="1"/>
    <col min="6915" max="6915" width="35.140625" style="14" customWidth="1"/>
    <col min="6916" max="6916" width="13.85546875" style="14" customWidth="1"/>
    <col min="6917" max="6917" width="12.140625" style="14" customWidth="1"/>
    <col min="6918" max="6918" width="13.28515625" style="14" customWidth="1"/>
    <col min="6919" max="6919" width="18.7109375" style="14" customWidth="1"/>
    <col min="6920" max="6920" width="20.28515625" style="14" customWidth="1"/>
    <col min="6921" max="6921" width="11.7109375" style="14" bestFit="1" customWidth="1"/>
    <col min="6922" max="7168" width="11.42578125" style="14"/>
    <col min="7169" max="7169" width="43.5703125" style="14" customWidth="1"/>
    <col min="7170" max="7170" width="71.140625" style="14" customWidth="1"/>
    <col min="7171" max="7171" width="35.140625" style="14" customWidth="1"/>
    <col min="7172" max="7172" width="13.85546875" style="14" customWidth="1"/>
    <col min="7173" max="7173" width="12.140625" style="14" customWidth="1"/>
    <col min="7174" max="7174" width="13.28515625" style="14" customWidth="1"/>
    <col min="7175" max="7175" width="18.7109375" style="14" customWidth="1"/>
    <col min="7176" max="7176" width="20.28515625" style="14" customWidth="1"/>
    <col min="7177" max="7177" width="11.7109375" style="14" bestFit="1" customWidth="1"/>
    <col min="7178" max="7424" width="11.42578125" style="14"/>
    <col min="7425" max="7425" width="43.5703125" style="14" customWidth="1"/>
    <col min="7426" max="7426" width="71.140625" style="14" customWidth="1"/>
    <col min="7427" max="7427" width="35.140625" style="14" customWidth="1"/>
    <col min="7428" max="7428" width="13.85546875" style="14" customWidth="1"/>
    <col min="7429" max="7429" width="12.140625" style="14" customWidth="1"/>
    <col min="7430" max="7430" width="13.28515625" style="14" customWidth="1"/>
    <col min="7431" max="7431" width="18.7109375" style="14" customWidth="1"/>
    <col min="7432" max="7432" width="20.28515625" style="14" customWidth="1"/>
    <col min="7433" max="7433" width="11.7109375" style="14" bestFit="1" customWidth="1"/>
    <col min="7434" max="7680" width="11.42578125" style="14"/>
    <col min="7681" max="7681" width="43.5703125" style="14" customWidth="1"/>
    <col min="7682" max="7682" width="71.140625" style="14" customWidth="1"/>
    <col min="7683" max="7683" width="35.140625" style="14" customWidth="1"/>
    <col min="7684" max="7684" width="13.85546875" style="14" customWidth="1"/>
    <col min="7685" max="7685" width="12.140625" style="14" customWidth="1"/>
    <col min="7686" max="7686" width="13.28515625" style="14" customWidth="1"/>
    <col min="7687" max="7687" width="18.7109375" style="14" customWidth="1"/>
    <col min="7688" max="7688" width="20.28515625" style="14" customWidth="1"/>
    <col min="7689" max="7689" width="11.7109375" style="14" bestFit="1" customWidth="1"/>
    <col min="7690" max="7936" width="11.42578125" style="14"/>
    <col min="7937" max="7937" width="43.5703125" style="14" customWidth="1"/>
    <col min="7938" max="7938" width="71.140625" style="14" customWidth="1"/>
    <col min="7939" max="7939" width="35.140625" style="14" customWidth="1"/>
    <col min="7940" max="7940" width="13.85546875" style="14" customWidth="1"/>
    <col min="7941" max="7941" width="12.140625" style="14" customWidth="1"/>
    <col min="7942" max="7942" width="13.28515625" style="14" customWidth="1"/>
    <col min="7943" max="7943" width="18.7109375" style="14" customWidth="1"/>
    <col min="7944" max="7944" width="20.28515625" style="14" customWidth="1"/>
    <col min="7945" max="7945" width="11.7109375" style="14" bestFit="1" customWidth="1"/>
    <col min="7946" max="8192" width="11.42578125" style="14"/>
    <col min="8193" max="8193" width="43.5703125" style="14" customWidth="1"/>
    <col min="8194" max="8194" width="71.140625" style="14" customWidth="1"/>
    <col min="8195" max="8195" width="35.140625" style="14" customWidth="1"/>
    <col min="8196" max="8196" width="13.85546875" style="14" customWidth="1"/>
    <col min="8197" max="8197" width="12.140625" style="14" customWidth="1"/>
    <col min="8198" max="8198" width="13.28515625" style="14" customWidth="1"/>
    <col min="8199" max="8199" width="18.7109375" style="14" customWidth="1"/>
    <col min="8200" max="8200" width="20.28515625" style="14" customWidth="1"/>
    <col min="8201" max="8201" width="11.7109375" style="14" bestFit="1" customWidth="1"/>
    <col min="8202" max="8448" width="11.42578125" style="14"/>
    <col min="8449" max="8449" width="43.5703125" style="14" customWidth="1"/>
    <col min="8450" max="8450" width="71.140625" style="14" customWidth="1"/>
    <col min="8451" max="8451" width="35.140625" style="14" customWidth="1"/>
    <col min="8452" max="8452" width="13.85546875" style="14" customWidth="1"/>
    <col min="8453" max="8453" width="12.140625" style="14" customWidth="1"/>
    <col min="8454" max="8454" width="13.28515625" style="14" customWidth="1"/>
    <col min="8455" max="8455" width="18.7109375" style="14" customWidth="1"/>
    <col min="8456" max="8456" width="20.28515625" style="14" customWidth="1"/>
    <col min="8457" max="8457" width="11.7109375" style="14" bestFit="1" customWidth="1"/>
    <col min="8458" max="8704" width="11.42578125" style="14"/>
    <col min="8705" max="8705" width="43.5703125" style="14" customWidth="1"/>
    <col min="8706" max="8706" width="71.140625" style="14" customWidth="1"/>
    <col min="8707" max="8707" width="35.140625" style="14" customWidth="1"/>
    <col min="8708" max="8708" width="13.85546875" style="14" customWidth="1"/>
    <col min="8709" max="8709" width="12.140625" style="14" customWidth="1"/>
    <col min="8710" max="8710" width="13.28515625" style="14" customWidth="1"/>
    <col min="8711" max="8711" width="18.7109375" style="14" customWidth="1"/>
    <col min="8712" max="8712" width="20.28515625" style="14" customWidth="1"/>
    <col min="8713" max="8713" width="11.7109375" style="14" bestFit="1" customWidth="1"/>
    <col min="8714" max="8960" width="11.42578125" style="14"/>
    <col min="8961" max="8961" width="43.5703125" style="14" customWidth="1"/>
    <col min="8962" max="8962" width="71.140625" style="14" customWidth="1"/>
    <col min="8963" max="8963" width="35.140625" style="14" customWidth="1"/>
    <col min="8964" max="8964" width="13.85546875" style="14" customWidth="1"/>
    <col min="8965" max="8965" width="12.140625" style="14" customWidth="1"/>
    <col min="8966" max="8966" width="13.28515625" style="14" customWidth="1"/>
    <col min="8967" max="8967" width="18.7109375" style="14" customWidth="1"/>
    <col min="8968" max="8968" width="20.28515625" style="14" customWidth="1"/>
    <col min="8969" max="8969" width="11.7109375" style="14" bestFit="1" customWidth="1"/>
    <col min="8970" max="9216" width="11.42578125" style="14"/>
    <col min="9217" max="9217" width="43.5703125" style="14" customWidth="1"/>
    <col min="9218" max="9218" width="71.140625" style="14" customWidth="1"/>
    <col min="9219" max="9219" width="35.140625" style="14" customWidth="1"/>
    <col min="9220" max="9220" width="13.85546875" style="14" customWidth="1"/>
    <col min="9221" max="9221" width="12.140625" style="14" customWidth="1"/>
    <col min="9222" max="9222" width="13.28515625" style="14" customWidth="1"/>
    <col min="9223" max="9223" width="18.7109375" style="14" customWidth="1"/>
    <col min="9224" max="9224" width="20.28515625" style="14" customWidth="1"/>
    <col min="9225" max="9225" width="11.7109375" style="14" bestFit="1" customWidth="1"/>
    <col min="9226" max="9472" width="11.42578125" style="14"/>
    <col min="9473" max="9473" width="43.5703125" style="14" customWidth="1"/>
    <col min="9474" max="9474" width="71.140625" style="14" customWidth="1"/>
    <col min="9475" max="9475" width="35.140625" style="14" customWidth="1"/>
    <col min="9476" max="9476" width="13.85546875" style="14" customWidth="1"/>
    <col min="9477" max="9477" width="12.140625" style="14" customWidth="1"/>
    <col min="9478" max="9478" width="13.28515625" style="14" customWidth="1"/>
    <col min="9479" max="9479" width="18.7109375" style="14" customWidth="1"/>
    <col min="9480" max="9480" width="20.28515625" style="14" customWidth="1"/>
    <col min="9481" max="9481" width="11.7109375" style="14" bestFit="1" customWidth="1"/>
    <col min="9482" max="9728" width="11.42578125" style="14"/>
    <col min="9729" max="9729" width="43.5703125" style="14" customWidth="1"/>
    <col min="9730" max="9730" width="71.140625" style="14" customWidth="1"/>
    <col min="9731" max="9731" width="35.140625" style="14" customWidth="1"/>
    <col min="9732" max="9732" width="13.85546875" style="14" customWidth="1"/>
    <col min="9733" max="9733" width="12.140625" style="14" customWidth="1"/>
    <col min="9734" max="9734" width="13.28515625" style="14" customWidth="1"/>
    <col min="9735" max="9735" width="18.7109375" style="14" customWidth="1"/>
    <col min="9736" max="9736" width="20.28515625" style="14" customWidth="1"/>
    <col min="9737" max="9737" width="11.7109375" style="14" bestFit="1" customWidth="1"/>
    <col min="9738" max="9984" width="11.42578125" style="14"/>
    <col min="9985" max="9985" width="43.5703125" style="14" customWidth="1"/>
    <col min="9986" max="9986" width="71.140625" style="14" customWidth="1"/>
    <col min="9987" max="9987" width="35.140625" style="14" customWidth="1"/>
    <col min="9988" max="9988" width="13.85546875" style="14" customWidth="1"/>
    <col min="9989" max="9989" width="12.140625" style="14" customWidth="1"/>
    <col min="9990" max="9990" width="13.28515625" style="14" customWidth="1"/>
    <col min="9991" max="9991" width="18.7109375" style="14" customWidth="1"/>
    <col min="9992" max="9992" width="20.28515625" style="14" customWidth="1"/>
    <col min="9993" max="9993" width="11.7109375" style="14" bestFit="1" customWidth="1"/>
    <col min="9994" max="10240" width="11.42578125" style="14"/>
    <col min="10241" max="10241" width="43.5703125" style="14" customWidth="1"/>
    <col min="10242" max="10242" width="71.140625" style="14" customWidth="1"/>
    <col min="10243" max="10243" width="35.140625" style="14" customWidth="1"/>
    <col min="10244" max="10244" width="13.85546875" style="14" customWidth="1"/>
    <col min="10245" max="10245" width="12.140625" style="14" customWidth="1"/>
    <col min="10246" max="10246" width="13.28515625" style="14" customWidth="1"/>
    <col min="10247" max="10247" width="18.7109375" style="14" customWidth="1"/>
    <col min="10248" max="10248" width="20.28515625" style="14" customWidth="1"/>
    <col min="10249" max="10249" width="11.7109375" style="14" bestFit="1" customWidth="1"/>
    <col min="10250" max="10496" width="11.42578125" style="14"/>
    <col min="10497" max="10497" width="43.5703125" style="14" customWidth="1"/>
    <col min="10498" max="10498" width="71.140625" style="14" customWidth="1"/>
    <col min="10499" max="10499" width="35.140625" style="14" customWidth="1"/>
    <col min="10500" max="10500" width="13.85546875" style="14" customWidth="1"/>
    <col min="10501" max="10501" width="12.140625" style="14" customWidth="1"/>
    <col min="10502" max="10502" width="13.28515625" style="14" customWidth="1"/>
    <col min="10503" max="10503" width="18.7109375" style="14" customWidth="1"/>
    <col min="10504" max="10504" width="20.28515625" style="14" customWidth="1"/>
    <col min="10505" max="10505" width="11.7109375" style="14" bestFit="1" customWidth="1"/>
    <col min="10506" max="10752" width="11.42578125" style="14"/>
    <col min="10753" max="10753" width="43.5703125" style="14" customWidth="1"/>
    <col min="10754" max="10754" width="71.140625" style="14" customWidth="1"/>
    <col min="10755" max="10755" width="35.140625" style="14" customWidth="1"/>
    <col min="10756" max="10756" width="13.85546875" style="14" customWidth="1"/>
    <col min="10757" max="10757" width="12.140625" style="14" customWidth="1"/>
    <col min="10758" max="10758" width="13.28515625" style="14" customWidth="1"/>
    <col min="10759" max="10759" width="18.7109375" style="14" customWidth="1"/>
    <col min="10760" max="10760" width="20.28515625" style="14" customWidth="1"/>
    <col min="10761" max="10761" width="11.7109375" style="14" bestFit="1" customWidth="1"/>
    <col min="10762" max="11008" width="11.42578125" style="14"/>
    <col min="11009" max="11009" width="43.5703125" style="14" customWidth="1"/>
    <col min="11010" max="11010" width="71.140625" style="14" customWidth="1"/>
    <col min="11011" max="11011" width="35.140625" style="14" customWidth="1"/>
    <col min="11012" max="11012" width="13.85546875" style="14" customWidth="1"/>
    <col min="11013" max="11013" width="12.140625" style="14" customWidth="1"/>
    <col min="11014" max="11014" width="13.28515625" style="14" customWidth="1"/>
    <col min="11015" max="11015" width="18.7109375" style="14" customWidth="1"/>
    <col min="11016" max="11016" width="20.28515625" style="14" customWidth="1"/>
    <col min="11017" max="11017" width="11.7109375" style="14" bestFit="1" customWidth="1"/>
    <col min="11018" max="11264" width="11.42578125" style="14"/>
    <col min="11265" max="11265" width="43.5703125" style="14" customWidth="1"/>
    <col min="11266" max="11266" width="71.140625" style="14" customWidth="1"/>
    <col min="11267" max="11267" width="35.140625" style="14" customWidth="1"/>
    <col min="11268" max="11268" width="13.85546875" style="14" customWidth="1"/>
    <col min="11269" max="11269" width="12.140625" style="14" customWidth="1"/>
    <col min="11270" max="11270" width="13.28515625" style="14" customWidth="1"/>
    <col min="11271" max="11271" width="18.7109375" style="14" customWidth="1"/>
    <col min="11272" max="11272" width="20.28515625" style="14" customWidth="1"/>
    <col min="11273" max="11273" width="11.7109375" style="14" bestFit="1" customWidth="1"/>
    <col min="11274" max="11520" width="11.42578125" style="14"/>
    <col min="11521" max="11521" width="43.5703125" style="14" customWidth="1"/>
    <col min="11522" max="11522" width="71.140625" style="14" customWidth="1"/>
    <col min="11523" max="11523" width="35.140625" style="14" customWidth="1"/>
    <col min="11524" max="11524" width="13.85546875" style="14" customWidth="1"/>
    <col min="11525" max="11525" width="12.140625" style="14" customWidth="1"/>
    <col min="11526" max="11526" width="13.28515625" style="14" customWidth="1"/>
    <col min="11527" max="11527" width="18.7109375" style="14" customWidth="1"/>
    <col min="11528" max="11528" width="20.28515625" style="14" customWidth="1"/>
    <col min="11529" max="11529" width="11.7109375" style="14" bestFit="1" customWidth="1"/>
    <col min="11530" max="11776" width="11.42578125" style="14"/>
    <col min="11777" max="11777" width="43.5703125" style="14" customWidth="1"/>
    <col min="11778" max="11778" width="71.140625" style="14" customWidth="1"/>
    <col min="11779" max="11779" width="35.140625" style="14" customWidth="1"/>
    <col min="11780" max="11780" width="13.85546875" style="14" customWidth="1"/>
    <col min="11781" max="11781" width="12.140625" style="14" customWidth="1"/>
    <col min="11782" max="11782" width="13.28515625" style="14" customWidth="1"/>
    <col min="11783" max="11783" width="18.7109375" style="14" customWidth="1"/>
    <col min="11784" max="11784" width="20.28515625" style="14" customWidth="1"/>
    <col min="11785" max="11785" width="11.7109375" style="14" bestFit="1" customWidth="1"/>
    <col min="11786" max="12032" width="11.42578125" style="14"/>
    <col min="12033" max="12033" width="43.5703125" style="14" customWidth="1"/>
    <col min="12034" max="12034" width="71.140625" style="14" customWidth="1"/>
    <col min="12035" max="12035" width="35.140625" style="14" customWidth="1"/>
    <col min="12036" max="12036" width="13.85546875" style="14" customWidth="1"/>
    <col min="12037" max="12037" width="12.140625" style="14" customWidth="1"/>
    <col min="12038" max="12038" width="13.28515625" style="14" customWidth="1"/>
    <col min="12039" max="12039" width="18.7109375" style="14" customWidth="1"/>
    <col min="12040" max="12040" width="20.28515625" style="14" customWidth="1"/>
    <col min="12041" max="12041" width="11.7109375" style="14" bestFit="1" customWidth="1"/>
    <col min="12042" max="12288" width="11.42578125" style="14"/>
    <col min="12289" max="12289" width="43.5703125" style="14" customWidth="1"/>
    <col min="12290" max="12290" width="71.140625" style="14" customWidth="1"/>
    <col min="12291" max="12291" width="35.140625" style="14" customWidth="1"/>
    <col min="12292" max="12292" width="13.85546875" style="14" customWidth="1"/>
    <col min="12293" max="12293" width="12.140625" style="14" customWidth="1"/>
    <col min="12294" max="12294" width="13.28515625" style="14" customWidth="1"/>
    <col min="12295" max="12295" width="18.7109375" style="14" customWidth="1"/>
    <col min="12296" max="12296" width="20.28515625" style="14" customWidth="1"/>
    <col min="12297" max="12297" width="11.7109375" style="14" bestFit="1" customWidth="1"/>
    <col min="12298" max="12544" width="11.42578125" style="14"/>
    <col min="12545" max="12545" width="43.5703125" style="14" customWidth="1"/>
    <col min="12546" max="12546" width="71.140625" style="14" customWidth="1"/>
    <col min="12547" max="12547" width="35.140625" style="14" customWidth="1"/>
    <col min="12548" max="12548" width="13.85546875" style="14" customWidth="1"/>
    <col min="12549" max="12549" width="12.140625" style="14" customWidth="1"/>
    <col min="12550" max="12550" width="13.28515625" style="14" customWidth="1"/>
    <col min="12551" max="12551" width="18.7109375" style="14" customWidth="1"/>
    <col min="12552" max="12552" width="20.28515625" style="14" customWidth="1"/>
    <col min="12553" max="12553" width="11.7109375" style="14" bestFit="1" customWidth="1"/>
    <col min="12554" max="12800" width="11.42578125" style="14"/>
    <col min="12801" max="12801" width="43.5703125" style="14" customWidth="1"/>
    <col min="12802" max="12802" width="71.140625" style="14" customWidth="1"/>
    <col min="12803" max="12803" width="35.140625" style="14" customWidth="1"/>
    <col min="12804" max="12804" width="13.85546875" style="14" customWidth="1"/>
    <col min="12805" max="12805" width="12.140625" style="14" customWidth="1"/>
    <col min="12806" max="12806" width="13.28515625" style="14" customWidth="1"/>
    <col min="12807" max="12807" width="18.7109375" style="14" customWidth="1"/>
    <col min="12808" max="12808" width="20.28515625" style="14" customWidth="1"/>
    <col min="12809" max="12809" width="11.7109375" style="14" bestFit="1" customWidth="1"/>
    <col min="12810" max="13056" width="11.42578125" style="14"/>
    <col min="13057" max="13057" width="43.5703125" style="14" customWidth="1"/>
    <col min="13058" max="13058" width="71.140625" style="14" customWidth="1"/>
    <col min="13059" max="13059" width="35.140625" style="14" customWidth="1"/>
    <col min="13060" max="13060" width="13.85546875" style="14" customWidth="1"/>
    <col min="13061" max="13061" width="12.140625" style="14" customWidth="1"/>
    <col min="13062" max="13062" width="13.28515625" style="14" customWidth="1"/>
    <col min="13063" max="13063" width="18.7109375" style="14" customWidth="1"/>
    <col min="13064" max="13064" width="20.28515625" style="14" customWidth="1"/>
    <col min="13065" max="13065" width="11.7109375" style="14" bestFit="1" customWidth="1"/>
    <col min="13066" max="13312" width="11.42578125" style="14"/>
    <col min="13313" max="13313" width="43.5703125" style="14" customWidth="1"/>
    <col min="13314" max="13314" width="71.140625" style="14" customWidth="1"/>
    <col min="13315" max="13315" width="35.140625" style="14" customWidth="1"/>
    <col min="13316" max="13316" width="13.85546875" style="14" customWidth="1"/>
    <col min="13317" max="13317" width="12.140625" style="14" customWidth="1"/>
    <col min="13318" max="13318" width="13.28515625" style="14" customWidth="1"/>
    <col min="13319" max="13319" width="18.7109375" style="14" customWidth="1"/>
    <col min="13320" max="13320" width="20.28515625" style="14" customWidth="1"/>
    <col min="13321" max="13321" width="11.7109375" style="14" bestFit="1" customWidth="1"/>
    <col min="13322" max="13568" width="11.42578125" style="14"/>
    <col min="13569" max="13569" width="43.5703125" style="14" customWidth="1"/>
    <col min="13570" max="13570" width="71.140625" style="14" customWidth="1"/>
    <col min="13571" max="13571" width="35.140625" style="14" customWidth="1"/>
    <col min="13572" max="13572" width="13.85546875" style="14" customWidth="1"/>
    <col min="13573" max="13573" width="12.140625" style="14" customWidth="1"/>
    <col min="13574" max="13574" width="13.28515625" style="14" customWidth="1"/>
    <col min="13575" max="13575" width="18.7109375" style="14" customWidth="1"/>
    <col min="13576" max="13576" width="20.28515625" style="14" customWidth="1"/>
    <col min="13577" max="13577" width="11.7109375" style="14" bestFit="1" customWidth="1"/>
    <col min="13578" max="13824" width="11.42578125" style="14"/>
    <col min="13825" max="13825" width="43.5703125" style="14" customWidth="1"/>
    <col min="13826" max="13826" width="71.140625" style="14" customWidth="1"/>
    <col min="13827" max="13827" width="35.140625" style="14" customWidth="1"/>
    <col min="13828" max="13828" width="13.85546875" style="14" customWidth="1"/>
    <col min="13829" max="13829" width="12.140625" style="14" customWidth="1"/>
    <col min="13830" max="13830" width="13.28515625" style="14" customWidth="1"/>
    <col min="13831" max="13831" width="18.7109375" style="14" customWidth="1"/>
    <col min="13832" max="13832" width="20.28515625" style="14" customWidth="1"/>
    <col min="13833" max="13833" width="11.7109375" style="14" bestFit="1" customWidth="1"/>
    <col min="13834" max="14080" width="11.42578125" style="14"/>
    <col min="14081" max="14081" width="43.5703125" style="14" customWidth="1"/>
    <col min="14082" max="14082" width="71.140625" style="14" customWidth="1"/>
    <col min="14083" max="14083" width="35.140625" style="14" customWidth="1"/>
    <col min="14084" max="14084" width="13.85546875" style="14" customWidth="1"/>
    <col min="14085" max="14085" width="12.140625" style="14" customWidth="1"/>
    <col min="14086" max="14086" width="13.28515625" style="14" customWidth="1"/>
    <col min="14087" max="14087" width="18.7109375" style="14" customWidth="1"/>
    <col min="14088" max="14088" width="20.28515625" style="14" customWidth="1"/>
    <col min="14089" max="14089" width="11.7109375" style="14" bestFit="1" customWidth="1"/>
    <col min="14090" max="14336" width="11.42578125" style="14"/>
    <col min="14337" max="14337" width="43.5703125" style="14" customWidth="1"/>
    <col min="14338" max="14338" width="71.140625" style="14" customWidth="1"/>
    <col min="14339" max="14339" width="35.140625" style="14" customWidth="1"/>
    <col min="14340" max="14340" width="13.85546875" style="14" customWidth="1"/>
    <col min="14341" max="14341" width="12.140625" style="14" customWidth="1"/>
    <col min="14342" max="14342" width="13.28515625" style="14" customWidth="1"/>
    <col min="14343" max="14343" width="18.7109375" style="14" customWidth="1"/>
    <col min="14344" max="14344" width="20.28515625" style="14" customWidth="1"/>
    <col min="14345" max="14345" width="11.7109375" style="14" bestFit="1" customWidth="1"/>
    <col min="14346" max="14592" width="11.42578125" style="14"/>
    <col min="14593" max="14593" width="43.5703125" style="14" customWidth="1"/>
    <col min="14594" max="14594" width="71.140625" style="14" customWidth="1"/>
    <col min="14595" max="14595" width="35.140625" style="14" customWidth="1"/>
    <col min="14596" max="14596" width="13.85546875" style="14" customWidth="1"/>
    <col min="14597" max="14597" width="12.140625" style="14" customWidth="1"/>
    <col min="14598" max="14598" width="13.28515625" style="14" customWidth="1"/>
    <col min="14599" max="14599" width="18.7109375" style="14" customWidth="1"/>
    <col min="14600" max="14600" width="20.28515625" style="14" customWidth="1"/>
    <col min="14601" max="14601" width="11.7109375" style="14" bestFit="1" customWidth="1"/>
    <col min="14602" max="14848" width="11.42578125" style="14"/>
    <col min="14849" max="14849" width="43.5703125" style="14" customWidth="1"/>
    <col min="14850" max="14850" width="71.140625" style="14" customWidth="1"/>
    <col min="14851" max="14851" width="35.140625" style="14" customWidth="1"/>
    <col min="14852" max="14852" width="13.85546875" style="14" customWidth="1"/>
    <col min="14853" max="14853" width="12.140625" style="14" customWidth="1"/>
    <col min="14854" max="14854" width="13.28515625" style="14" customWidth="1"/>
    <col min="14855" max="14855" width="18.7109375" style="14" customWidth="1"/>
    <col min="14856" max="14856" width="20.28515625" style="14" customWidth="1"/>
    <col min="14857" max="14857" width="11.7109375" style="14" bestFit="1" customWidth="1"/>
    <col min="14858" max="15104" width="11.42578125" style="14"/>
    <col min="15105" max="15105" width="43.5703125" style="14" customWidth="1"/>
    <col min="15106" max="15106" width="71.140625" style="14" customWidth="1"/>
    <col min="15107" max="15107" width="35.140625" style="14" customWidth="1"/>
    <col min="15108" max="15108" width="13.85546875" style="14" customWidth="1"/>
    <col min="15109" max="15109" width="12.140625" style="14" customWidth="1"/>
    <col min="15110" max="15110" width="13.28515625" style="14" customWidth="1"/>
    <col min="15111" max="15111" width="18.7109375" style="14" customWidth="1"/>
    <col min="15112" max="15112" width="20.28515625" style="14" customWidth="1"/>
    <col min="15113" max="15113" width="11.7109375" style="14" bestFit="1" customWidth="1"/>
    <col min="15114" max="15360" width="11.42578125" style="14"/>
    <col min="15361" max="15361" width="43.5703125" style="14" customWidth="1"/>
    <col min="15362" max="15362" width="71.140625" style="14" customWidth="1"/>
    <col min="15363" max="15363" width="35.140625" style="14" customWidth="1"/>
    <col min="15364" max="15364" width="13.85546875" style="14" customWidth="1"/>
    <col min="15365" max="15365" width="12.140625" style="14" customWidth="1"/>
    <col min="15366" max="15366" width="13.28515625" style="14" customWidth="1"/>
    <col min="15367" max="15367" width="18.7109375" style="14" customWidth="1"/>
    <col min="15368" max="15368" width="20.28515625" style="14" customWidth="1"/>
    <col min="15369" max="15369" width="11.7109375" style="14" bestFit="1" customWidth="1"/>
    <col min="15370" max="15616" width="11.42578125" style="14"/>
    <col min="15617" max="15617" width="43.5703125" style="14" customWidth="1"/>
    <col min="15618" max="15618" width="71.140625" style="14" customWidth="1"/>
    <col min="15619" max="15619" width="35.140625" style="14" customWidth="1"/>
    <col min="15620" max="15620" width="13.85546875" style="14" customWidth="1"/>
    <col min="15621" max="15621" width="12.140625" style="14" customWidth="1"/>
    <col min="15622" max="15622" width="13.28515625" style="14" customWidth="1"/>
    <col min="15623" max="15623" width="18.7109375" style="14" customWidth="1"/>
    <col min="15624" max="15624" width="20.28515625" style="14" customWidth="1"/>
    <col min="15625" max="15625" width="11.7109375" style="14" bestFit="1" customWidth="1"/>
    <col min="15626" max="15872" width="11.42578125" style="14"/>
    <col min="15873" max="15873" width="43.5703125" style="14" customWidth="1"/>
    <col min="15874" max="15874" width="71.140625" style="14" customWidth="1"/>
    <col min="15875" max="15875" width="35.140625" style="14" customWidth="1"/>
    <col min="15876" max="15876" width="13.85546875" style="14" customWidth="1"/>
    <col min="15877" max="15877" width="12.140625" style="14" customWidth="1"/>
    <col min="15878" max="15878" width="13.28515625" style="14" customWidth="1"/>
    <col min="15879" max="15879" width="18.7109375" style="14" customWidth="1"/>
    <col min="15880" max="15880" width="20.28515625" style="14" customWidth="1"/>
    <col min="15881" max="15881" width="11.7109375" style="14" bestFit="1" customWidth="1"/>
    <col min="15882" max="16128" width="11.42578125" style="14"/>
    <col min="16129" max="16129" width="43.5703125" style="14" customWidth="1"/>
    <col min="16130" max="16130" width="71.140625" style="14" customWidth="1"/>
    <col min="16131" max="16131" width="35.140625" style="14" customWidth="1"/>
    <col min="16132" max="16132" width="13.85546875" style="14" customWidth="1"/>
    <col min="16133" max="16133" width="12.140625" style="14" customWidth="1"/>
    <col min="16134" max="16134" width="13.28515625" style="14" customWidth="1"/>
    <col min="16135" max="16135" width="18.7109375" style="14" customWidth="1"/>
    <col min="16136" max="16136" width="20.28515625" style="14" customWidth="1"/>
    <col min="16137" max="16137" width="11.7109375" style="14" bestFit="1" customWidth="1"/>
    <col min="16138" max="16384" width="11.42578125" style="14"/>
  </cols>
  <sheetData>
    <row r="1" spans="1:14" s="2" customFormat="1" ht="12" x14ac:dyDescent="0.25">
      <c r="A1" s="241" t="s">
        <v>0</v>
      </c>
      <c r="B1" s="330" t="s">
        <v>280</v>
      </c>
      <c r="C1" s="330"/>
      <c r="D1" s="330"/>
      <c r="E1" s="330"/>
      <c r="F1" s="330"/>
      <c r="G1" s="330"/>
      <c r="H1" s="456" t="s">
        <v>2</v>
      </c>
    </row>
    <row r="2" spans="1:14" s="2" customFormat="1" ht="12" x14ac:dyDescent="0.25">
      <c r="A2" s="238" t="s">
        <v>3</v>
      </c>
      <c r="B2" s="330"/>
      <c r="C2" s="330"/>
      <c r="D2" s="330"/>
      <c r="E2" s="330"/>
      <c r="F2" s="330"/>
      <c r="G2" s="330"/>
      <c r="H2" s="456"/>
    </row>
    <row r="3" spans="1:14" s="2" customFormat="1" ht="12" x14ac:dyDescent="0.25">
      <c r="A3" s="238" t="s">
        <v>4</v>
      </c>
      <c r="B3" s="330" t="s">
        <v>5</v>
      </c>
      <c r="C3" s="330"/>
      <c r="D3" s="330"/>
      <c r="E3" s="330"/>
      <c r="F3" s="330"/>
      <c r="G3" s="330"/>
      <c r="H3" s="456"/>
    </row>
    <row r="4" spans="1:14" s="2" customFormat="1" ht="12" x14ac:dyDescent="0.25">
      <c r="A4" s="238" t="s">
        <v>6</v>
      </c>
      <c r="B4" s="330"/>
      <c r="C4" s="330"/>
      <c r="D4" s="330"/>
      <c r="E4" s="330"/>
      <c r="F4" s="330"/>
      <c r="G4" s="330"/>
      <c r="H4" s="456"/>
    </row>
    <row r="5" spans="1:14" s="2" customFormat="1" ht="23.25" customHeight="1" x14ac:dyDescent="0.25">
      <c r="A5" s="647" t="s">
        <v>900</v>
      </c>
      <c r="B5" s="647"/>
      <c r="C5" s="647"/>
      <c r="D5" s="647"/>
      <c r="E5" s="647"/>
      <c r="F5" s="647"/>
      <c r="G5" s="647"/>
      <c r="H5" s="647"/>
    </row>
    <row r="6" spans="1:14" s="2" customFormat="1" ht="29.25" customHeight="1" x14ac:dyDescent="0.25">
      <c r="A6" s="647" t="s">
        <v>901</v>
      </c>
      <c r="B6" s="647"/>
      <c r="C6" s="647"/>
      <c r="D6" s="647"/>
      <c r="E6" s="647"/>
      <c r="F6" s="647"/>
      <c r="G6" s="647"/>
      <c r="H6" s="647"/>
    </row>
    <row r="7" spans="1:14" s="2" customFormat="1" ht="24" customHeight="1" x14ac:dyDescent="0.25">
      <c r="A7" s="407" t="s">
        <v>902</v>
      </c>
      <c r="B7" s="407"/>
      <c r="C7" s="407"/>
      <c r="D7" s="407"/>
      <c r="E7" s="407"/>
      <c r="F7" s="407"/>
      <c r="G7" s="648" t="s">
        <v>775</v>
      </c>
      <c r="H7" s="648"/>
    </row>
    <row r="8" spans="1:14" s="2" customFormat="1" ht="37.5" customHeight="1" x14ac:dyDescent="0.25">
      <c r="A8" s="407" t="s">
        <v>903</v>
      </c>
      <c r="B8" s="407"/>
      <c r="C8" s="407"/>
      <c r="D8" s="407"/>
      <c r="E8" s="647" t="s">
        <v>777</v>
      </c>
      <c r="F8" s="647"/>
      <c r="G8" s="647"/>
      <c r="H8" s="647"/>
    </row>
    <row r="9" spans="1:14" s="2" customFormat="1" ht="12" customHeight="1" x14ac:dyDescent="0.25">
      <c r="A9" s="647" t="s">
        <v>904</v>
      </c>
      <c r="B9" s="647"/>
      <c r="C9" s="647"/>
      <c r="D9" s="649" t="s">
        <v>14</v>
      </c>
      <c r="E9" s="649"/>
      <c r="F9" s="649"/>
      <c r="G9" s="649"/>
      <c r="H9" s="649"/>
    </row>
    <row r="10" spans="1:14" s="2" customFormat="1" ht="18" customHeight="1" x14ac:dyDescent="0.25">
      <c r="A10" s="647"/>
      <c r="B10" s="647"/>
      <c r="C10" s="647"/>
      <c r="D10" s="242" t="s">
        <v>15</v>
      </c>
      <c r="E10" s="242" t="s">
        <v>16</v>
      </c>
      <c r="F10" s="242" t="s">
        <v>17</v>
      </c>
      <c r="G10" s="242" t="s">
        <v>18</v>
      </c>
      <c r="H10" s="242" t="s">
        <v>19</v>
      </c>
    </row>
    <row r="11" spans="1:14" s="2" customFormat="1" ht="35.25" customHeight="1" x14ac:dyDescent="0.25">
      <c r="A11" s="647"/>
      <c r="B11" s="647"/>
      <c r="C11" s="647"/>
      <c r="D11" s="650"/>
      <c r="E11" s="651"/>
      <c r="F11" s="651"/>
      <c r="G11" s="652"/>
      <c r="H11" s="22">
        <v>1</v>
      </c>
      <c r="J11" s="326"/>
      <c r="K11" s="326"/>
      <c r="L11" s="326"/>
      <c r="M11" s="326"/>
      <c r="N11" s="326"/>
    </row>
    <row r="12" spans="1:14" s="2" customFormat="1" ht="20.25" customHeight="1" x14ac:dyDescent="0.25">
      <c r="A12" s="407" t="s">
        <v>780</v>
      </c>
      <c r="B12" s="407"/>
      <c r="C12" s="407" t="s">
        <v>781</v>
      </c>
      <c r="D12" s="407"/>
      <c r="E12" s="407"/>
      <c r="F12" s="217" t="s">
        <v>339</v>
      </c>
      <c r="G12" s="671">
        <f>+G14+G15+G16+G17</f>
        <v>83476305.99999997</v>
      </c>
      <c r="H12" s="671"/>
    </row>
    <row r="13" spans="1:14" s="8" customFormat="1" ht="24" x14ac:dyDescent="0.25">
      <c r="A13" s="120" t="s">
        <v>26</v>
      </c>
      <c r="B13" s="120" t="s">
        <v>27</v>
      </c>
      <c r="C13" s="120" t="s">
        <v>28</v>
      </c>
      <c r="D13" s="120" t="s">
        <v>29</v>
      </c>
      <c r="E13" s="120" t="s">
        <v>30</v>
      </c>
      <c r="F13" s="120" t="s">
        <v>31</v>
      </c>
      <c r="G13" s="120" t="s">
        <v>32</v>
      </c>
      <c r="H13" s="120" t="s">
        <v>33</v>
      </c>
    </row>
    <row r="14" spans="1:14" s="223" customFormat="1" ht="99" customHeight="1" x14ac:dyDescent="0.25">
      <c r="A14" s="48" t="s">
        <v>905</v>
      </c>
      <c r="B14" s="137" t="s">
        <v>906</v>
      </c>
      <c r="C14" s="220" t="s">
        <v>907</v>
      </c>
      <c r="D14" s="219">
        <v>43831</v>
      </c>
      <c r="E14" s="219">
        <v>43876</v>
      </c>
      <c r="F14" s="220">
        <v>1</v>
      </c>
      <c r="G14" s="221">
        <v>25362000</v>
      </c>
      <c r="H14" s="220"/>
      <c r="I14" s="222"/>
    </row>
    <row r="15" spans="1:14" s="223" customFormat="1" ht="87.75" customHeight="1" x14ac:dyDescent="0.25">
      <c r="A15" s="48" t="s">
        <v>908</v>
      </c>
      <c r="B15" s="137" t="s">
        <v>909</v>
      </c>
      <c r="C15" s="220" t="s">
        <v>907</v>
      </c>
      <c r="D15" s="219">
        <v>43876</v>
      </c>
      <c r="E15" s="219">
        <v>43983</v>
      </c>
      <c r="F15" s="220">
        <v>1</v>
      </c>
      <c r="G15" s="221">
        <v>22594622</v>
      </c>
      <c r="H15" s="220"/>
    </row>
    <row r="16" spans="1:14" s="223" customFormat="1" ht="60" x14ac:dyDescent="0.25">
      <c r="A16" s="48" t="s">
        <v>910</v>
      </c>
      <c r="B16" s="137" t="s">
        <v>911</v>
      </c>
      <c r="C16" s="220" t="s">
        <v>907</v>
      </c>
      <c r="D16" s="219">
        <v>43984</v>
      </c>
      <c r="E16" s="219">
        <v>44075</v>
      </c>
      <c r="F16" s="220">
        <v>1</v>
      </c>
      <c r="G16" s="221">
        <v>18256052</v>
      </c>
      <c r="H16" s="220"/>
    </row>
    <row r="17" spans="1:8" s="223" customFormat="1" ht="73.5" customHeight="1" x14ac:dyDescent="0.25">
      <c r="A17" s="48" t="s">
        <v>912</v>
      </c>
      <c r="B17" s="137" t="s">
        <v>913</v>
      </c>
      <c r="C17" s="220" t="s">
        <v>907</v>
      </c>
      <c r="D17" s="219">
        <v>44076</v>
      </c>
      <c r="E17" s="219">
        <v>44196</v>
      </c>
      <c r="F17" s="220">
        <v>1</v>
      </c>
      <c r="G17" s="221">
        <v>17263631.999999978</v>
      </c>
      <c r="H17" s="220"/>
    </row>
    <row r="18" spans="1:8" s="223" customFormat="1" ht="100.5" customHeight="1" x14ac:dyDescent="0.25">
      <c r="A18" s="243" t="s">
        <v>914</v>
      </c>
      <c r="B18" s="243" t="s">
        <v>915</v>
      </c>
      <c r="C18" s="654" t="s">
        <v>801</v>
      </c>
      <c r="D18" s="656"/>
      <c r="E18" s="655"/>
      <c r="F18" s="647" t="s">
        <v>802</v>
      </c>
      <c r="G18" s="647"/>
      <c r="H18" s="647"/>
    </row>
    <row r="19" spans="1:8" ht="33" customHeight="1" x14ac:dyDescent="0.25">
      <c r="A19" s="225"/>
      <c r="B19" s="225"/>
      <c r="C19" s="226"/>
      <c r="D19" s="227"/>
      <c r="E19" s="227"/>
      <c r="F19" s="227"/>
      <c r="G19" s="227"/>
      <c r="H19" s="225"/>
    </row>
  </sheetData>
  <mergeCells count="18">
    <mergeCell ref="A12:B12"/>
    <mergeCell ref="C12:E12"/>
    <mergeCell ref="G12:H12"/>
    <mergeCell ref="C18:E18"/>
    <mergeCell ref="F18:H18"/>
    <mergeCell ref="J11:N11"/>
    <mergeCell ref="B1:G2"/>
    <mergeCell ref="H1:H4"/>
    <mergeCell ref="B3:G4"/>
    <mergeCell ref="A5:H5"/>
    <mergeCell ref="A6:H6"/>
    <mergeCell ref="A7:F7"/>
    <mergeCell ref="G7:H7"/>
    <mergeCell ref="A8:D8"/>
    <mergeCell ref="E8:H8"/>
    <mergeCell ref="A9:C11"/>
    <mergeCell ref="D9:H9"/>
    <mergeCell ref="D11:G11"/>
  </mergeCells>
  <pageMargins left="0.39370078740157483" right="0.39370078740157483" top="0.39370078740157483" bottom="0.39370078740157483" header="0.39370078740157483" footer="0.39370078740157483"/>
  <pageSetup paperSize="14" scale="65" fitToWidth="0" fitToHeight="0" orientation="landscape" horizontalDpi="1200" verticalDpi="1200"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E8FA-4FBB-4008-B1BF-1CCDD073250E}">
  <dimension ref="A1:N26"/>
  <sheetViews>
    <sheetView showGridLines="0" view="pageBreakPreview" topLeftCell="A7" zoomScale="130" zoomScaleNormal="85" zoomScaleSheetLayoutView="130" workbookViewId="0">
      <selection activeCell="C16" sqref="C16"/>
    </sheetView>
  </sheetViews>
  <sheetFormatPr baseColWidth="10" defaultRowHeight="33" customHeight="1" x14ac:dyDescent="0.25"/>
  <cols>
    <col min="1" max="1" width="29.7109375" style="14" customWidth="1"/>
    <col min="2" max="2" width="45.5703125" style="14" customWidth="1"/>
    <col min="3" max="3" width="33.140625" style="14" customWidth="1"/>
    <col min="4" max="4" width="13.140625" style="15" customWidth="1"/>
    <col min="5" max="5" width="12.42578125" style="15" customWidth="1"/>
    <col min="6" max="6" width="13.85546875" style="15" customWidth="1"/>
    <col min="7" max="7" width="17.140625" style="15" bestFit="1" customWidth="1"/>
    <col min="8" max="8" width="18.7109375" style="14" customWidth="1"/>
    <col min="9" max="16384" width="11.42578125" style="14"/>
  </cols>
  <sheetData>
    <row r="1" spans="1:14" s="2" customFormat="1" ht="14.25" customHeight="1" x14ac:dyDescent="0.25">
      <c r="A1" s="1" t="s">
        <v>0</v>
      </c>
      <c r="B1" s="330" t="s">
        <v>77</v>
      </c>
      <c r="C1" s="330"/>
      <c r="D1" s="330"/>
      <c r="E1" s="330"/>
      <c r="F1" s="330"/>
      <c r="G1" s="330"/>
      <c r="H1" s="331" t="s">
        <v>2</v>
      </c>
    </row>
    <row r="2" spans="1:14" s="2" customFormat="1" ht="14.25" customHeight="1" x14ac:dyDescent="0.25">
      <c r="A2" s="3" t="s">
        <v>3</v>
      </c>
      <c r="B2" s="330"/>
      <c r="C2" s="330"/>
      <c r="D2" s="330"/>
      <c r="E2" s="330"/>
      <c r="F2" s="330"/>
      <c r="G2" s="330"/>
      <c r="H2" s="332"/>
    </row>
    <row r="3" spans="1:14" s="2" customFormat="1" ht="14.25" customHeight="1" x14ac:dyDescent="0.25">
      <c r="A3" s="3" t="s">
        <v>4</v>
      </c>
      <c r="B3" s="330" t="s">
        <v>5</v>
      </c>
      <c r="C3" s="330"/>
      <c r="D3" s="330"/>
      <c r="E3" s="330"/>
      <c r="F3" s="330"/>
      <c r="G3" s="330"/>
      <c r="H3" s="332"/>
    </row>
    <row r="4" spans="1:14" s="2" customFormat="1" ht="14.25" customHeight="1" x14ac:dyDescent="0.25">
      <c r="A4" s="3" t="s">
        <v>6</v>
      </c>
      <c r="B4" s="330"/>
      <c r="C4" s="330"/>
      <c r="D4" s="330"/>
      <c r="E4" s="330"/>
      <c r="F4" s="330"/>
      <c r="G4" s="330"/>
      <c r="H4" s="333"/>
    </row>
    <row r="5" spans="1:14" s="2" customFormat="1" ht="30.75" customHeight="1" x14ac:dyDescent="0.25">
      <c r="A5" s="310" t="s">
        <v>78</v>
      </c>
      <c r="B5" s="310"/>
      <c r="C5" s="310"/>
      <c r="D5" s="310"/>
      <c r="E5" s="310"/>
      <c r="F5" s="310"/>
      <c r="G5" s="310"/>
      <c r="H5" s="310"/>
    </row>
    <row r="6" spans="1:14" s="2" customFormat="1" ht="30.75" customHeight="1" x14ac:dyDescent="0.25">
      <c r="A6" s="310" t="s">
        <v>79</v>
      </c>
      <c r="B6" s="310"/>
      <c r="C6" s="310"/>
      <c r="D6" s="310"/>
      <c r="E6" s="310"/>
      <c r="F6" s="310"/>
      <c r="G6" s="310"/>
      <c r="H6" s="310"/>
    </row>
    <row r="7" spans="1:14" s="2" customFormat="1" ht="30.75" customHeight="1" x14ac:dyDescent="0.25">
      <c r="A7" s="337" t="s">
        <v>80</v>
      </c>
      <c r="B7" s="337"/>
      <c r="C7" s="337"/>
      <c r="D7" s="337"/>
      <c r="E7" s="337"/>
      <c r="F7" s="337"/>
      <c r="G7" s="335" t="s">
        <v>56</v>
      </c>
      <c r="H7" s="336"/>
    </row>
    <row r="8" spans="1:14" s="2" customFormat="1" ht="42.75" customHeight="1" x14ac:dyDescent="0.25">
      <c r="A8" s="346" t="s">
        <v>81</v>
      </c>
      <c r="B8" s="346"/>
      <c r="C8" s="346"/>
      <c r="D8" s="346"/>
      <c r="E8" s="311" t="s">
        <v>82</v>
      </c>
      <c r="F8" s="312"/>
      <c r="G8" s="312"/>
      <c r="H8" s="313"/>
    </row>
    <row r="9" spans="1:14" s="2" customFormat="1" ht="30.75" customHeight="1" x14ac:dyDescent="0.25">
      <c r="A9" s="314" t="s">
        <v>83</v>
      </c>
      <c r="B9" s="338"/>
      <c r="C9" s="339"/>
      <c r="D9" s="323" t="s">
        <v>14</v>
      </c>
      <c r="E9" s="324"/>
      <c r="F9" s="324"/>
      <c r="G9" s="324"/>
      <c r="H9" s="325"/>
    </row>
    <row r="10" spans="1:14" s="2" customFormat="1" ht="30.75" customHeight="1" x14ac:dyDescent="0.25">
      <c r="A10" s="340"/>
      <c r="B10" s="341"/>
      <c r="C10" s="342"/>
      <c r="D10" s="5" t="s">
        <v>15</v>
      </c>
      <c r="E10" s="5" t="s">
        <v>16</v>
      </c>
      <c r="F10" s="5" t="s">
        <v>17</v>
      </c>
      <c r="G10" s="5" t="s">
        <v>18</v>
      </c>
      <c r="H10" s="5" t="s">
        <v>19</v>
      </c>
    </row>
    <row r="11" spans="1:14" s="2" customFormat="1" ht="30.75" customHeight="1" x14ac:dyDescent="0.25">
      <c r="A11" s="343"/>
      <c r="B11" s="344"/>
      <c r="C11" s="345"/>
      <c r="D11" s="6" t="s">
        <v>20</v>
      </c>
      <c r="E11" s="6" t="s">
        <v>21</v>
      </c>
      <c r="F11" s="6" t="s">
        <v>22</v>
      </c>
      <c r="G11" s="6">
        <v>193</v>
      </c>
      <c r="H11" s="6">
        <v>193</v>
      </c>
      <c r="J11" s="326"/>
      <c r="K11" s="326"/>
      <c r="L11" s="326"/>
      <c r="M11" s="326"/>
      <c r="N11" s="326"/>
    </row>
    <row r="12" spans="1:14" s="2" customFormat="1" ht="30.75" customHeight="1" x14ac:dyDescent="0.25">
      <c r="A12" s="347" t="s">
        <v>84</v>
      </c>
      <c r="B12" s="348"/>
      <c r="C12" s="311" t="s">
        <v>85</v>
      </c>
      <c r="D12" s="312"/>
      <c r="E12" s="313"/>
      <c r="F12" s="327" t="s">
        <v>86</v>
      </c>
      <c r="G12" s="328"/>
      <c r="H12" s="329"/>
    </row>
    <row r="13" spans="1:14" s="8" customFormat="1" ht="40.5" customHeight="1" x14ac:dyDescent="0.25">
      <c r="A13" s="5" t="s">
        <v>26</v>
      </c>
      <c r="B13" s="7" t="s">
        <v>27</v>
      </c>
      <c r="C13" s="5" t="s">
        <v>28</v>
      </c>
      <c r="D13" s="5" t="s">
        <v>29</v>
      </c>
      <c r="E13" s="5" t="s">
        <v>30</v>
      </c>
      <c r="F13" s="5" t="s">
        <v>31</v>
      </c>
      <c r="G13" s="5" t="s">
        <v>32</v>
      </c>
      <c r="H13" s="5" t="s">
        <v>33</v>
      </c>
    </row>
    <row r="14" spans="1:14" s="8" customFormat="1" ht="109.5" customHeight="1" x14ac:dyDescent="0.25">
      <c r="A14" s="23" t="s">
        <v>87</v>
      </c>
      <c r="B14" s="24" t="s">
        <v>88</v>
      </c>
      <c r="C14" s="6" t="s">
        <v>89</v>
      </c>
      <c r="D14" s="25">
        <v>43831</v>
      </c>
      <c r="E14" s="25">
        <v>43861</v>
      </c>
      <c r="F14" s="5">
        <v>2</v>
      </c>
      <c r="G14" s="26">
        <v>22701929.318314448</v>
      </c>
      <c r="H14" s="5"/>
    </row>
    <row r="15" spans="1:14" s="8" customFormat="1" ht="84" x14ac:dyDescent="0.25">
      <c r="A15" s="23" t="s">
        <v>90</v>
      </c>
      <c r="B15" s="24" t="s">
        <v>91</v>
      </c>
      <c r="C15" s="6" t="s">
        <v>89</v>
      </c>
      <c r="D15" s="25">
        <v>43862</v>
      </c>
      <c r="E15" s="25">
        <v>43875</v>
      </c>
      <c r="F15" s="5">
        <v>1</v>
      </c>
      <c r="G15" s="26">
        <v>11006637.034161661</v>
      </c>
      <c r="H15" s="5"/>
    </row>
    <row r="16" spans="1:14" s="8" customFormat="1" ht="143.25" customHeight="1" x14ac:dyDescent="0.25">
      <c r="A16" s="23" t="s">
        <v>92</v>
      </c>
      <c r="B16" s="24" t="s">
        <v>93</v>
      </c>
      <c r="C16" s="6" t="s">
        <v>89</v>
      </c>
      <c r="D16" s="25">
        <v>43876</v>
      </c>
      <c r="E16" s="25">
        <v>43936</v>
      </c>
      <c r="F16" s="5">
        <v>2</v>
      </c>
      <c r="G16" s="26">
        <v>295431812.90687621</v>
      </c>
      <c r="H16" s="5"/>
    </row>
    <row r="17" spans="1:8" s="8" customFormat="1" ht="143.25" customHeight="1" x14ac:dyDescent="0.25">
      <c r="A17" s="23" t="s">
        <v>94</v>
      </c>
      <c r="B17" s="24" t="s">
        <v>95</v>
      </c>
      <c r="C17" s="6" t="s">
        <v>89</v>
      </c>
      <c r="D17" s="25">
        <v>43876</v>
      </c>
      <c r="E17" s="25">
        <v>43936</v>
      </c>
      <c r="F17" s="5">
        <v>2</v>
      </c>
      <c r="G17" s="26">
        <v>38258419.428525768</v>
      </c>
      <c r="H17" s="5"/>
    </row>
    <row r="18" spans="1:8" s="8" customFormat="1" ht="156" x14ac:dyDescent="0.25">
      <c r="A18" s="23" t="s">
        <v>96</v>
      </c>
      <c r="B18" s="24" t="s">
        <v>93</v>
      </c>
      <c r="C18" s="6" t="s">
        <v>89</v>
      </c>
      <c r="D18" s="25">
        <v>43937</v>
      </c>
      <c r="E18" s="25">
        <v>44027</v>
      </c>
      <c r="F18" s="5">
        <v>2</v>
      </c>
      <c r="G18" s="26">
        <v>295431812.90687621</v>
      </c>
      <c r="H18" s="5"/>
    </row>
    <row r="19" spans="1:8" s="8" customFormat="1" ht="143.25" customHeight="1" x14ac:dyDescent="0.25">
      <c r="A19" s="23" t="s">
        <v>97</v>
      </c>
      <c r="B19" s="24" t="s">
        <v>98</v>
      </c>
      <c r="C19" s="6" t="s">
        <v>89</v>
      </c>
      <c r="D19" s="25">
        <v>43937</v>
      </c>
      <c r="E19" s="25">
        <v>44027</v>
      </c>
      <c r="F19" s="5">
        <v>2</v>
      </c>
      <c r="G19" s="26">
        <v>38258419.428525768</v>
      </c>
      <c r="H19" s="5"/>
    </row>
    <row r="20" spans="1:8" s="8" customFormat="1" ht="156" x14ac:dyDescent="0.25">
      <c r="A20" s="23" t="s">
        <v>99</v>
      </c>
      <c r="B20" s="24" t="s">
        <v>93</v>
      </c>
      <c r="C20" s="6" t="s">
        <v>89</v>
      </c>
      <c r="D20" s="25">
        <v>44028</v>
      </c>
      <c r="E20" s="25">
        <v>44150</v>
      </c>
      <c r="F20" s="5">
        <v>2</v>
      </c>
      <c r="G20" s="26">
        <v>162487497.09878194</v>
      </c>
      <c r="H20" s="5"/>
    </row>
    <row r="21" spans="1:8" s="8" customFormat="1" ht="143.25" customHeight="1" x14ac:dyDescent="0.25">
      <c r="A21" s="23" t="s">
        <v>100</v>
      </c>
      <c r="B21" s="24" t="s">
        <v>95</v>
      </c>
      <c r="C21" s="6" t="s">
        <v>89</v>
      </c>
      <c r="D21" s="25">
        <v>44028</v>
      </c>
      <c r="E21" s="25">
        <v>44150</v>
      </c>
      <c r="F21" s="5">
        <v>2</v>
      </c>
      <c r="G21" s="26">
        <v>38258419.428525768</v>
      </c>
      <c r="H21" s="5"/>
    </row>
    <row r="22" spans="1:8" s="8" customFormat="1" ht="143.25" customHeight="1" x14ac:dyDescent="0.25">
      <c r="A22" s="23" t="s">
        <v>101</v>
      </c>
      <c r="B22" s="24" t="s">
        <v>102</v>
      </c>
      <c r="C22" s="6" t="s">
        <v>89</v>
      </c>
      <c r="D22" s="25">
        <v>43936</v>
      </c>
      <c r="E22" s="25">
        <v>44165</v>
      </c>
      <c r="F22" s="5">
        <v>3</v>
      </c>
      <c r="G22" s="26">
        <v>31660280.205040962</v>
      </c>
      <c r="H22" s="5"/>
    </row>
    <row r="23" spans="1:8" s="8" customFormat="1" ht="84" x14ac:dyDescent="0.25">
      <c r="A23" s="23" t="s">
        <v>103</v>
      </c>
      <c r="B23" s="24" t="s">
        <v>104</v>
      </c>
      <c r="C23" s="6" t="s">
        <v>89</v>
      </c>
      <c r="D23" s="25">
        <v>44028</v>
      </c>
      <c r="E23" s="25">
        <v>44175</v>
      </c>
      <c r="F23" s="5">
        <v>3</v>
      </c>
      <c r="G23" s="26">
        <v>19465290.102520481</v>
      </c>
      <c r="H23" s="5"/>
    </row>
    <row r="24" spans="1:8" s="2" customFormat="1" ht="82.5" customHeight="1" x14ac:dyDescent="0.25">
      <c r="A24" s="304" t="s">
        <v>105</v>
      </c>
      <c r="B24" s="305"/>
      <c r="C24" s="306" t="s">
        <v>106</v>
      </c>
      <c r="D24" s="306"/>
      <c r="E24" s="306"/>
      <c r="F24" s="307" t="s">
        <v>107</v>
      </c>
      <c r="G24" s="308"/>
      <c r="H24" s="309"/>
    </row>
    <row r="26" spans="1:8" ht="33" customHeight="1" x14ac:dyDescent="0.25">
      <c r="G26" s="27">
        <f>SUM(G14:G23)</f>
        <v>952960517.85814917</v>
      </c>
    </row>
  </sheetData>
  <mergeCells count="18">
    <mergeCell ref="J11:N11"/>
    <mergeCell ref="A12:B12"/>
    <mergeCell ref="C12:E12"/>
    <mergeCell ref="F12:H12"/>
    <mergeCell ref="B1:G2"/>
    <mergeCell ref="H1:H4"/>
    <mergeCell ref="B3:G4"/>
    <mergeCell ref="A5:H5"/>
    <mergeCell ref="A6:H6"/>
    <mergeCell ref="A7:F7"/>
    <mergeCell ref="G7:H7"/>
    <mergeCell ref="A24:B24"/>
    <mergeCell ref="C24:E24"/>
    <mergeCell ref="F24:H24"/>
    <mergeCell ref="A8:D8"/>
    <mergeCell ref="E8:H8"/>
    <mergeCell ref="A9:C11"/>
    <mergeCell ref="D9:H9"/>
  </mergeCells>
  <printOptions horizontalCentered="1"/>
  <pageMargins left="0.25" right="0.25" top="0.75" bottom="0.75" header="0.3" footer="0.3"/>
  <pageSetup scale="56" orientation="landscape" horizontalDpi="1200" verticalDpi="1200" r:id="rId1"/>
  <headerFooter>
    <oddHeader xml:space="preserve">&amp;RPagina &amp;P de &amp;N    </oddHeader>
  </headerFooter>
  <rowBreaks count="1" manualBreakCount="1">
    <brk id="1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CAB8E-9D64-4625-851C-E41D135D2C35}">
  <dimension ref="A1:H17"/>
  <sheetViews>
    <sheetView showGridLines="0" view="pageBreakPreview" zoomScaleNormal="100" zoomScaleSheetLayoutView="100" workbookViewId="0">
      <selection activeCell="A9" sqref="A9:H11"/>
    </sheetView>
  </sheetViews>
  <sheetFormatPr baseColWidth="10" defaultColWidth="11.42578125" defaultRowHeight="33" customHeight="1" x14ac:dyDescent="0.25"/>
  <cols>
    <col min="1" max="1" width="25.28515625" style="298" customWidth="1"/>
    <col min="2" max="2" width="52.42578125" style="298" customWidth="1"/>
    <col min="3" max="3" width="23.85546875" style="298" customWidth="1"/>
    <col min="4" max="4" width="12" style="303" customWidth="1"/>
    <col min="5" max="5" width="11.42578125" style="303" customWidth="1"/>
    <col min="6" max="6" width="9.7109375" style="303" customWidth="1"/>
    <col min="7" max="7" width="19.42578125" style="303" customWidth="1"/>
    <col min="8" max="8" width="18.140625" style="298" customWidth="1"/>
    <col min="9" max="9" width="6.42578125" style="298" customWidth="1"/>
    <col min="10" max="16384" width="11.42578125" style="298"/>
  </cols>
  <sheetData>
    <row r="1" spans="1:8" s="287" customFormat="1" ht="14.25" customHeight="1" x14ac:dyDescent="0.25">
      <c r="A1" s="286" t="s">
        <v>0</v>
      </c>
      <c r="B1" s="355" t="s">
        <v>961</v>
      </c>
      <c r="C1" s="355"/>
      <c r="D1" s="355"/>
      <c r="E1" s="355"/>
      <c r="F1" s="355"/>
      <c r="G1" s="355"/>
      <c r="H1" s="362" t="s">
        <v>2</v>
      </c>
    </row>
    <row r="2" spans="1:8" s="287" customFormat="1" ht="14.25" customHeight="1" x14ac:dyDescent="0.25">
      <c r="A2" s="288" t="s">
        <v>3</v>
      </c>
      <c r="B2" s="355"/>
      <c r="C2" s="355"/>
      <c r="D2" s="355"/>
      <c r="E2" s="355"/>
      <c r="F2" s="355"/>
      <c r="G2" s="355"/>
      <c r="H2" s="362"/>
    </row>
    <row r="3" spans="1:8" s="287" customFormat="1" ht="14.25" customHeight="1" x14ac:dyDescent="0.25">
      <c r="A3" s="288" t="s">
        <v>4</v>
      </c>
      <c r="B3" s="363" t="s">
        <v>962</v>
      </c>
      <c r="C3" s="363"/>
      <c r="D3" s="363"/>
      <c r="E3" s="363"/>
      <c r="F3" s="363"/>
      <c r="G3" s="363"/>
      <c r="H3" s="362"/>
    </row>
    <row r="4" spans="1:8" s="287" customFormat="1" ht="14.25" customHeight="1" x14ac:dyDescent="0.25">
      <c r="A4" s="288" t="s">
        <v>6</v>
      </c>
      <c r="B4" s="363"/>
      <c r="C4" s="363"/>
      <c r="D4" s="363"/>
      <c r="E4" s="363"/>
      <c r="F4" s="363"/>
      <c r="G4" s="363"/>
      <c r="H4" s="362"/>
    </row>
    <row r="5" spans="1:8" s="287" customFormat="1" ht="21" customHeight="1" x14ac:dyDescent="0.25">
      <c r="A5" s="354" t="s">
        <v>1028</v>
      </c>
      <c r="B5" s="354"/>
      <c r="C5" s="354"/>
      <c r="D5" s="354"/>
      <c r="E5" s="354"/>
      <c r="F5" s="354"/>
      <c r="G5" s="354"/>
      <c r="H5" s="354"/>
    </row>
    <row r="6" spans="1:8" s="287" customFormat="1" ht="39.75" customHeight="1" x14ac:dyDescent="0.25">
      <c r="A6" s="350" t="s">
        <v>1029</v>
      </c>
      <c r="B6" s="350"/>
      <c r="C6" s="350"/>
      <c r="D6" s="350"/>
      <c r="E6" s="350"/>
      <c r="F6" s="350"/>
      <c r="G6" s="350"/>
      <c r="H6" s="350"/>
    </row>
    <row r="7" spans="1:8" s="287" customFormat="1" ht="20.25" customHeight="1" x14ac:dyDescent="0.25">
      <c r="A7" s="364" t="s">
        <v>1030</v>
      </c>
      <c r="B7" s="364"/>
      <c r="C7" s="364"/>
      <c r="D7" s="364"/>
      <c r="E7" s="364"/>
      <c r="F7" s="364"/>
      <c r="G7" s="365" t="s">
        <v>56</v>
      </c>
      <c r="H7" s="365"/>
    </row>
    <row r="8" spans="1:8" s="287" customFormat="1" ht="40.5" customHeight="1" x14ac:dyDescent="0.25">
      <c r="A8" s="350" t="s">
        <v>1031</v>
      </c>
      <c r="B8" s="350"/>
      <c r="C8" s="350"/>
      <c r="D8" s="350"/>
      <c r="E8" s="351" t="s">
        <v>1032</v>
      </c>
      <c r="F8" s="352"/>
      <c r="G8" s="352"/>
      <c r="H8" s="353"/>
    </row>
    <row r="9" spans="1:8" s="287" customFormat="1" ht="15" customHeight="1" x14ac:dyDescent="0.25">
      <c r="A9" s="354" t="s">
        <v>1033</v>
      </c>
      <c r="B9" s="354"/>
      <c r="C9" s="354"/>
      <c r="D9" s="355" t="s">
        <v>1034</v>
      </c>
      <c r="E9" s="355"/>
      <c r="F9" s="355"/>
      <c r="G9" s="355"/>
      <c r="H9" s="355"/>
    </row>
    <row r="10" spans="1:8" s="287" customFormat="1" ht="16.5" customHeight="1" x14ac:dyDescent="0.25">
      <c r="A10" s="354"/>
      <c r="B10" s="354"/>
      <c r="C10" s="354"/>
      <c r="D10" s="289" t="s">
        <v>15</v>
      </c>
      <c r="E10" s="289" t="s">
        <v>16</v>
      </c>
      <c r="F10" s="289" t="s">
        <v>17</v>
      </c>
      <c r="G10" s="289" t="s">
        <v>18</v>
      </c>
      <c r="H10" s="289" t="s">
        <v>19</v>
      </c>
    </row>
    <row r="11" spans="1:8" s="287" customFormat="1" ht="15" customHeight="1" x14ac:dyDescent="0.25">
      <c r="A11" s="354"/>
      <c r="B11" s="354"/>
      <c r="C11" s="354"/>
      <c r="D11" s="6" t="s">
        <v>20</v>
      </c>
      <c r="E11" s="6" t="s">
        <v>21</v>
      </c>
      <c r="F11" s="6" t="s">
        <v>22</v>
      </c>
      <c r="G11" s="6">
        <v>193</v>
      </c>
      <c r="H11" s="6">
        <v>193</v>
      </c>
    </row>
    <row r="12" spans="1:8" s="287" customFormat="1" ht="12.75" customHeight="1" x14ac:dyDescent="0.25">
      <c r="A12" s="350" t="s">
        <v>1035</v>
      </c>
      <c r="B12" s="350"/>
      <c r="C12" s="356" t="s">
        <v>1036</v>
      </c>
      <c r="D12" s="357"/>
      <c r="E12" s="358"/>
      <c r="F12" s="359" t="s">
        <v>1037</v>
      </c>
      <c r="G12" s="360"/>
      <c r="H12" s="361"/>
    </row>
    <row r="13" spans="1:8" s="291" customFormat="1" ht="25.5" customHeight="1" x14ac:dyDescent="0.25">
      <c r="A13" s="290" t="s">
        <v>26</v>
      </c>
      <c r="B13" s="290" t="s">
        <v>27</v>
      </c>
      <c r="C13" s="290" t="s">
        <v>28</v>
      </c>
      <c r="D13" s="290" t="s">
        <v>29</v>
      </c>
      <c r="E13" s="290" t="s">
        <v>30</v>
      </c>
      <c r="F13" s="290" t="s">
        <v>31</v>
      </c>
      <c r="G13" s="290" t="s">
        <v>32</v>
      </c>
      <c r="H13" s="290" t="s">
        <v>33</v>
      </c>
    </row>
    <row r="14" spans="1:8" ht="80.25" customHeight="1" x14ac:dyDescent="0.25">
      <c r="A14" s="292" t="s">
        <v>1038</v>
      </c>
      <c r="B14" s="292" t="s">
        <v>1039</v>
      </c>
      <c r="C14" s="293" t="s">
        <v>1040</v>
      </c>
      <c r="D14" s="294">
        <v>43831</v>
      </c>
      <c r="E14" s="295">
        <v>43889</v>
      </c>
      <c r="F14" s="296">
        <v>1</v>
      </c>
      <c r="G14" s="297">
        <v>1810910</v>
      </c>
      <c r="H14" s="258"/>
    </row>
    <row r="15" spans="1:8" ht="72.75" customHeight="1" x14ac:dyDescent="0.25">
      <c r="A15" s="299" t="s">
        <v>1041</v>
      </c>
      <c r="B15" s="299" t="s">
        <v>1042</v>
      </c>
      <c r="C15" s="293" t="s">
        <v>1040</v>
      </c>
      <c r="D15" s="295" t="s">
        <v>1043</v>
      </c>
      <c r="E15" s="295" t="s">
        <v>1044</v>
      </c>
      <c r="F15" s="296">
        <v>1</v>
      </c>
      <c r="G15" s="300">
        <v>211106182</v>
      </c>
      <c r="H15" s="301"/>
    </row>
    <row r="16" spans="1:8" ht="58.5" customHeight="1" x14ac:dyDescent="0.25">
      <c r="A16" s="299" t="s">
        <v>1045</v>
      </c>
      <c r="B16" s="299" t="s">
        <v>1046</v>
      </c>
      <c r="C16" s="293" t="s">
        <v>1040</v>
      </c>
      <c r="D16" s="302">
        <v>44136</v>
      </c>
      <c r="E16" s="302">
        <v>44185</v>
      </c>
      <c r="F16" s="296">
        <v>1</v>
      </c>
      <c r="G16" s="300">
        <v>793067.5</v>
      </c>
      <c r="H16" s="301"/>
    </row>
    <row r="17" spans="1:8" ht="97.5" customHeight="1" x14ac:dyDescent="0.25">
      <c r="A17" s="349" t="s">
        <v>1047</v>
      </c>
      <c r="B17" s="349"/>
      <c r="C17" s="349" t="s">
        <v>1048</v>
      </c>
      <c r="D17" s="349"/>
      <c r="E17" s="349"/>
      <c r="F17" s="349" t="s">
        <v>1049</v>
      </c>
      <c r="G17" s="349"/>
      <c r="H17" s="349"/>
    </row>
  </sheetData>
  <mergeCells count="17">
    <mergeCell ref="A7:F7"/>
    <mergeCell ref="G7:H7"/>
    <mergeCell ref="B1:G2"/>
    <mergeCell ref="H1:H4"/>
    <mergeCell ref="B3:G4"/>
    <mergeCell ref="A5:H5"/>
    <mergeCell ref="A6:H6"/>
    <mergeCell ref="A17:B17"/>
    <mergeCell ref="C17:E17"/>
    <mergeCell ref="F17:H17"/>
    <mergeCell ref="A8:D8"/>
    <mergeCell ref="E8:H8"/>
    <mergeCell ref="A9:C11"/>
    <mergeCell ref="D9:H9"/>
    <mergeCell ref="A12:B12"/>
    <mergeCell ref="C12:E12"/>
    <mergeCell ref="F12:H12"/>
  </mergeCells>
  <printOptions horizontalCentered="1"/>
  <pageMargins left="0" right="0.15748031496062992" top="0.78740157480314965" bottom="0.27559055118110237" header="0" footer="0"/>
  <pageSetup scale="71" fitToHeight="2" orientation="landscape" horizontalDpi="1200" verticalDpi="1200" r:id="rId1"/>
  <headerFooter>
    <oddHeader xml:space="preserve">&amp;RPagina &amp;P de &amp;N    </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56A08-4240-4EE1-8099-438BDB1EE937}">
  <dimension ref="A1:H23"/>
  <sheetViews>
    <sheetView view="pageBreakPreview" topLeftCell="A13" zoomScale="130" zoomScaleNormal="130" zoomScaleSheetLayoutView="130" workbookViewId="0">
      <selection activeCell="C17" sqref="C17"/>
    </sheetView>
  </sheetViews>
  <sheetFormatPr baseColWidth="10" defaultRowHeight="15" x14ac:dyDescent="0.25"/>
  <cols>
    <col min="1" max="1" width="21.42578125" customWidth="1"/>
    <col min="2" max="2" width="38.85546875" customWidth="1"/>
    <col min="3" max="3" width="12.5703125" customWidth="1"/>
    <col min="4" max="4" width="12.7109375" customWidth="1"/>
    <col min="5" max="5" width="21" customWidth="1"/>
    <col min="7" max="7" width="14" customWidth="1"/>
    <col min="8" max="8" width="21.140625" customWidth="1"/>
    <col min="257" max="257" width="21.42578125" customWidth="1"/>
    <col min="258" max="258" width="38.85546875" customWidth="1"/>
    <col min="259" max="259" width="12.5703125" customWidth="1"/>
    <col min="260" max="260" width="12.7109375" customWidth="1"/>
    <col min="261" max="261" width="21" customWidth="1"/>
    <col min="263" max="263" width="14" customWidth="1"/>
    <col min="264" max="264" width="21.140625" customWidth="1"/>
    <col min="513" max="513" width="21.42578125" customWidth="1"/>
    <col min="514" max="514" width="38.85546875" customWidth="1"/>
    <col min="515" max="515" width="12.5703125" customWidth="1"/>
    <col min="516" max="516" width="12.7109375" customWidth="1"/>
    <col min="517" max="517" width="21" customWidth="1"/>
    <col min="519" max="519" width="14" customWidth="1"/>
    <col min="520" max="520" width="21.140625" customWidth="1"/>
    <col min="769" max="769" width="21.42578125" customWidth="1"/>
    <col min="770" max="770" width="38.85546875" customWidth="1"/>
    <col min="771" max="771" width="12.5703125" customWidth="1"/>
    <col min="772" max="772" width="12.7109375" customWidth="1"/>
    <col min="773" max="773" width="21" customWidth="1"/>
    <col min="775" max="775" width="14" customWidth="1"/>
    <col min="776" max="776" width="21.140625" customWidth="1"/>
    <col min="1025" max="1025" width="21.42578125" customWidth="1"/>
    <col min="1026" max="1026" width="38.85546875" customWidth="1"/>
    <col min="1027" max="1027" width="12.5703125" customWidth="1"/>
    <col min="1028" max="1028" width="12.7109375" customWidth="1"/>
    <col min="1029" max="1029" width="21" customWidth="1"/>
    <col min="1031" max="1031" width="14" customWidth="1"/>
    <col min="1032" max="1032" width="21.140625" customWidth="1"/>
    <col min="1281" max="1281" width="21.42578125" customWidth="1"/>
    <col min="1282" max="1282" width="38.85546875" customWidth="1"/>
    <col min="1283" max="1283" width="12.5703125" customWidth="1"/>
    <col min="1284" max="1284" width="12.7109375" customWidth="1"/>
    <col min="1285" max="1285" width="21" customWidth="1"/>
    <col min="1287" max="1287" width="14" customWidth="1"/>
    <col min="1288" max="1288" width="21.140625" customWidth="1"/>
    <col min="1537" max="1537" width="21.42578125" customWidth="1"/>
    <col min="1538" max="1538" width="38.85546875" customWidth="1"/>
    <col min="1539" max="1539" width="12.5703125" customWidth="1"/>
    <col min="1540" max="1540" width="12.7109375" customWidth="1"/>
    <col min="1541" max="1541" width="21" customWidth="1"/>
    <col min="1543" max="1543" width="14" customWidth="1"/>
    <col min="1544" max="1544" width="21.140625" customWidth="1"/>
    <col min="1793" max="1793" width="21.42578125" customWidth="1"/>
    <col min="1794" max="1794" width="38.85546875" customWidth="1"/>
    <col min="1795" max="1795" width="12.5703125" customWidth="1"/>
    <col min="1796" max="1796" width="12.7109375" customWidth="1"/>
    <col min="1797" max="1797" width="21" customWidth="1"/>
    <col min="1799" max="1799" width="14" customWidth="1"/>
    <col min="1800" max="1800" width="21.140625" customWidth="1"/>
    <col min="2049" max="2049" width="21.42578125" customWidth="1"/>
    <col min="2050" max="2050" width="38.85546875" customWidth="1"/>
    <col min="2051" max="2051" width="12.5703125" customWidth="1"/>
    <col min="2052" max="2052" width="12.7109375" customWidth="1"/>
    <col min="2053" max="2053" width="21" customWidth="1"/>
    <col min="2055" max="2055" width="14" customWidth="1"/>
    <col min="2056" max="2056" width="21.140625" customWidth="1"/>
    <col min="2305" max="2305" width="21.42578125" customWidth="1"/>
    <col min="2306" max="2306" width="38.85546875" customWidth="1"/>
    <col min="2307" max="2307" width="12.5703125" customWidth="1"/>
    <col min="2308" max="2308" width="12.7109375" customWidth="1"/>
    <col min="2309" max="2309" width="21" customWidth="1"/>
    <col min="2311" max="2311" width="14" customWidth="1"/>
    <col min="2312" max="2312" width="21.140625" customWidth="1"/>
    <col min="2561" max="2561" width="21.42578125" customWidth="1"/>
    <col min="2562" max="2562" width="38.85546875" customWidth="1"/>
    <col min="2563" max="2563" width="12.5703125" customWidth="1"/>
    <col min="2564" max="2564" width="12.7109375" customWidth="1"/>
    <col min="2565" max="2565" width="21" customWidth="1"/>
    <col min="2567" max="2567" width="14" customWidth="1"/>
    <col min="2568" max="2568" width="21.140625" customWidth="1"/>
    <col min="2817" max="2817" width="21.42578125" customWidth="1"/>
    <col min="2818" max="2818" width="38.85546875" customWidth="1"/>
    <col min="2819" max="2819" width="12.5703125" customWidth="1"/>
    <col min="2820" max="2820" width="12.7109375" customWidth="1"/>
    <col min="2821" max="2821" width="21" customWidth="1"/>
    <col min="2823" max="2823" width="14" customWidth="1"/>
    <col min="2824" max="2824" width="21.140625" customWidth="1"/>
    <col min="3073" max="3073" width="21.42578125" customWidth="1"/>
    <col min="3074" max="3074" width="38.85546875" customWidth="1"/>
    <col min="3075" max="3075" width="12.5703125" customWidth="1"/>
    <col min="3076" max="3076" width="12.7109375" customWidth="1"/>
    <col min="3077" max="3077" width="21" customWidth="1"/>
    <col min="3079" max="3079" width="14" customWidth="1"/>
    <col min="3080" max="3080" width="21.140625" customWidth="1"/>
    <col min="3329" max="3329" width="21.42578125" customWidth="1"/>
    <col min="3330" max="3330" width="38.85546875" customWidth="1"/>
    <col min="3331" max="3331" width="12.5703125" customWidth="1"/>
    <col min="3332" max="3332" width="12.7109375" customWidth="1"/>
    <col min="3333" max="3333" width="21" customWidth="1"/>
    <col min="3335" max="3335" width="14" customWidth="1"/>
    <col min="3336" max="3336" width="21.140625" customWidth="1"/>
    <col min="3585" max="3585" width="21.42578125" customWidth="1"/>
    <col min="3586" max="3586" width="38.85546875" customWidth="1"/>
    <col min="3587" max="3587" width="12.5703125" customWidth="1"/>
    <col min="3588" max="3588" width="12.7109375" customWidth="1"/>
    <col min="3589" max="3589" width="21" customWidth="1"/>
    <col min="3591" max="3591" width="14" customWidth="1"/>
    <col min="3592" max="3592" width="21.140625" customWidth="1"/>
    <col min="3841" max="3841" width="21.42578125" customWidth="1"/>
    <col min="3842" max="3842" width="38.85546875" customWidth="1"/>
    <col min="3843" max="3843" width="12.5703125" customWidth="1"/>
    <col min="3844" max="3844" width="12.7109375" customWidth="1"/>
    <col min="3845" max="3845" width="21" customWidth="1"/>
    <col min="3847" max="3847" width="14" customWidth="1"/>
    <col min="3848" max="3848" width="21.140625" customWidth="1"/>
    <col min="4097" max="4097" width="21.42578125" customWidth="1"/>
    <col min="4098" max="4098" width="38.85546875" customWidth="1"/>
    <col min="4099" max="4099" width="12.5703125" customWidth="1"/>
    <col min="4100" max="4100" width="12.7109375" customWidth="1"/>
    <col min="4101" max="4101" width="21" customWidth="1"/>
    <col min="4103" max="4103" width="14" customWidth="1"/>
    <col min="4104" max="4104" width="21.140625" customWidth="1"/>
    <col min="4353" max="4353" width="21.42578125" customWidth="1"/>
    <col min="4354" max="4354" width="38.85546875" customWidth="1"/>
    <col min="4355" max="4355" width="12.5703125" customWidth="1"/>
    <col min="4356" max="4356" width="12.7109375" customWidth="1"/>
    <col min="4357" max="4357" width="21" customWidth="1"/>
    <col min="4359" max="4359" width="14" customWidth="1"/>
    <col min="4360" max="4360" width="21.140625" customWidth="1"/>
    <col min="4609" max="4609" width="21.42578125" customWidth="1"/>
    <col min="4610" max="4610" width="38.85546875" customWidth="1"/>
    <col min="4611" max="4611" width="12.5703125" customWidth="1"/>
    <col min="4612" max="4612" width="12.7109375" customWidth="1"/>
    <col min="4613" max="4613" width="21" customWidth="1"/>
    <col min="4615" max="4615" width="14" customWidth="1"/>
    <col min="4616" max="4616" width="21.140625" customWidth="1"/>
    <col min="4865" max="4865" width="21.42578125" customWidth="1"/>
    <col min="4866" max="4866" width="38.85546875" customWidth="1"/>
    <col min="4867" max="4867" width="12.5703125" customWidth="1"/>
    <col min="4868" max="4868" width="12.7109375" customWidth="1"/>
    <col min="4869" max="4869" width="21" customWidth="1"/>
    <col min="4871" max="4871" width="14" customWidth="1"/>
    <col min="4872" max="4872" width="21.140625" customWidth="1"/>
    <col min="5121" max="5121" width="21.42578125" customWidth="1"/>
    <col min="5122" max="5122" width="38.85546875" customWidth="1"/>
    <col min="5123" max="5123" width="12.5703125" customWidth="1"/>
    <col min="5124" max="5124" width="12.7109375" customWidth="1"/>
    <col min="5125" max="5125" width="21" customWidth="1"/>
    <col min="5127" max="5127" width="14" customWidth="1"/>
    <col min="5128" max="5128" width="21.140625" customWidth="1"/>
    <col min="5377" max="5377" width="21.42578125" customWidth="1"/>
    <col min="5378" max="5378" width="38.85546875" customWidth="1"/>
    <col min="5379" max="5379" width="12.5703125" customWidth="1"/>
    <col min="5380" max="5380" width="12.7109375" customWidth="1"/>
    <col min="5381" max="5381" width="21" customWidth="1"/>
    <col min="5383" max="5383" width="14" customWidth="1"/>
    <col min="5384" max="5384" width="21.140625" customWidth="1"/>
    <col min="5633" max="5633" width="21.42578125" customWidth="1"/>
    <col min="5634" max="5634" width="38.85546875" customWidth="1"/>
    <col min="5635" max="5635" width="12.5703125" customWidth="1"/>
    <col min="5636" max="5636" width="12.7109375" customWidth="1"/>
    <col min="5637" max="5637" width="21" customWidth="1"/>
    <col min="5639" max="5639" width="14" customWidth="1"/>
    <col min="5640" max="5640" width="21.140625" customWidth="1"/>
    <col min="5889" max="5889" width="21.42578125" customWidth="1"/>
    <col min="5890" max="5890" width="38.85546875" customWidth="1"/>
    <col min="5891" max="5891" width="12.5703125" customWidth="1"/>
    <col min="5892" max="5892" width="12.7109375" customWidth="1"/>
    <col min="5893" max="5893" width="21" customWidth="1"/>
    <col min="5895" max="5895" width="14" customWidth="1"/>
    <col min="5896" max="5896" width="21.140625" customWidth="1"/>
    <col min="6145" max="6145" width="21.42578125" customWidth="1"/>
    <col min="6146" max="6146" width="38.85546875" customWidth="1"/>
    <col min="6147" max="6147" width="12.5703125" customWidth="1"/>
    <col min="6148" max="6148" width="12.7109375" customWidth="1"/>
    <col min="6149" max="6149" width="21" customWidth="1"/>
    <col min="6151" max="6151" width="14" customWidth="1"/>
    <col min="6152" max="6152" width="21.140625" customWidth="1"/>
    <col min="6401" max="6401" width="21.42578125" customWidth="1"/>
    <col min="6402" max="6402" width="38.85546875" customWidth="1"/>
    <col min="6403" max="6403" width="12.5703125" customWidth="1"/>
    <col min="6404" max="6404" width="12.7109375" customWidth="1"/>
    <col min="6405" max="6405" width="21" customWidth="1"/>
    <col min="6407" max="6407" width="14" customWidth="1"/>
    <col min="6408" max="6408" width="21.140625" customWidth="1"/>
    <col min="6657" max="6657" width="21.42578125" customWidth="1"/>
    <col min="6658" max="6658" width="38.85546875" customWidth="1"/>
    <col min="6659" max="6659" width="12.5703125" customWidth="1"/>
    <col min="6660" max="6660" width="12.7109375" customWidth="1"/>
    <col min="6661" max="6661" width="21" customWidth="1"/>
    <col min="6663" max="6663" width="14" customWidth="1"/>
    <col min="6664" max="6664" width="21.140625" customWidth="1"/>
    <col min="6913" max="6913" width="21.42578125" customWidth="1"/>
    <col min="6914" max="6914" width="38.85546875" customWidth="1"/>
    <col min="6915" max="6915" width="12.5703125" customWidth="1"/>
    <col min="6916" max="6916" width="12.7109375" customWidth="1"/>
    <col min="6917" max="6917" width="21" customWidth="1"/>
    <col min="6919" max="6919" width="14" customWidth="1"/>
    <col min="6920" max="6920" width="21.140625" customWidth="1"/>
    <col min="7169" max="7169" width="21.42578125" customWidth="1"/>
    <col min="7170" max="7170" width="38.85546875" customWidth="1"/>
    <col min="7171" max="7171" width="12.5703125" customWidth="1"/>
    <col min="7172" max="7172" width="12.7109375" customWidth="1"/>
    <col min="7173" max="7173" width="21" customWidth="1"/>
    <col min="7175" max="7175" width="14" customWidth="1"/>
    <col min="7176" max="7176" width="21.140625" customWidth="1"/>
    <col min="7425" max="7425" width="21.42578125" customWidth="1"/>
    <col min="7426" max="7426" width="38.85546875" customWidth="1"/>
    <col min="7427" max="7427" width="12.5703125" customWidth="1"/>
    <col min="7428" max="7428" width="12.7109375" customWidth="1"/>
    <col min="7429" max="7429" width="21" customWidth="1"/>
    <col min="7431" max="7431" width="14" customWidth="1"/>
    <col min="7432" max="7432" width="21.140625" customWidth="1"/>
    <col min="7681" max="7681" width="21.42578125" customWidth="1"/>
    <col min="7682" max="7682" width="38.85546875" customWidth="1"/>
    <col min="7683" max="7683" width="12.5703125" customWidth="1"/>
    <col min="7684" max="7684" width="12.7109375" customWidth="1"/>
    <col min="7685" max="7685" width="21" customWidth="1"/>
    <col min="7687" max="7687" width="14" customWidth="1"/>
    <col min="7688" max="7688" width="21.140625" customWidth="1"/>
    <col min="7937" max="7937" width="21.42578125" customWidth="1"/>
    <col min="7938" max="7938" width="38.85546875" customWidth="1"/>
    <col min="7939" max="7939" width="12.5703125" customWidth="1"/>
    <col min="7940" max="7940" width="12.7109375" customWidth="1"/>
    <col min="7941" max="7941" width="21" customWidth="1"/>
    <col min="7943" max="7943" width="14" customWidth="1"/>
    <col min="7944" max="7944" width="21.140625" customWidth="1"/>
    <col min="8193" max="8193" width="21.42578125" customWidth="1"/>
    <col min="8194" max="8194" width="38.85546875" customWidth="1"/>
    <col min="8195" max="8195" width="12.5703125" customWidth="1"/>
    <col min="8196" max="8196" width="12.7109375" customWidth="1"/>
    <col min="8197" max="8197" width="21" customWidth="1"/>
    <col min="8199" max="8199" width="14" customWidth="1"/>
    <col min="8200" max="8200" width="21.140625" customWidth="1"/>
    <col min="8449" max="8449" width="21.42578125" customWidth="1"/>
    <col min="8450" max="8450" width="38.85546875" customWidth="1"/>
    <col min="8451" max="8451" width="12.5703125" customWidth="1"/>
    <col min="8452" max="8452" width="12.7109375" customWidth="1"/>
    <col min="8453" max="8453" width="21" customWidth="1"/>
    <col min="8455" max="8455" width="14" customWidth="1"/>
    <col min="8456" max="8456" width="21.140625" customWidth="1"/>
    <col min="8705" max="8705" width="21.42578125" customWidth="1"/>
    <col min="8706" max="8706" width="38.85546875" customWidth="1"/>
    <col min="8707" max="8707" width="12.5703125" customWidth="1"/>
    <col min="8708" max="8708" width="12.7109375" customWidth="1"/>
    <col min="8709" max="8709" width="21" customWidth="1"/>
    <col min="8711" max="8711" width="14" customWidth="1"/>
    <col min="8712" max="8712" width="21.140625" customWidth="1"/>
    <col min="8961" max="8961" width="21.42578125" customWidth="1"/>
    <col min="8962" max="8962" width="38.85546875" customWidth="1"/>
    <col min="8963" max="8963" width="12.5703125" customWidth="1"/>
    <col min="8964" max="8964" width="12.7109375" customWidth="1"/>
    <col min="8965" max="8965" width="21" customWidth="1"/>
    <col min="8967" max="8967" width="14" customWidth="1"/>
    <col min="8968" max="8968" width="21.140625" customWidth="1"/>
    <col min="9217" max="9217" width="21.42578125" customWidth="1"/>
    <col min="9218" max="9218" width="38.85546875" customWidth="1"/>
    <col min="9219" max="9219" width="12.5703125" customWidth="1"/>
    <col min="9220" max="9220" width="12.7109375" customWidth="1"/>
    <col min="9221" max="9221" width="21" customWidth="1"/>
    <col min="9223" max="9223" width="14" customWidth="1"/>
    <col min="9224" max="9224" width="21.140625" customWidth="1"/>
    <col min="9473" max="9473" width="21.42578125" customWidth="1"/>
    <col min="9474" max="9474" width="38.85546875" customWidth="1"/>
    <col min="9475" max="9475" width="12.5703125" customWidth="1"/>
    <col min="9476" max="9476" width="12.7109375" customWidth="1"/>
    <col min="9477" max="9477" width="21" customWidth="1"/>
    <col min="9479" max="9479" width="14" customWidth="1"/>
    <col min="9480" max="9480" width="21.140625" customWidth="1"/>
    <col min="9729" max="9729" width="21.42578125" customWidth="1"/>
    <col min="9730" max="9730" width="38.85546875" customWidth="1"/>
    <col min="9731" max="9731" width="12.5703125" customWidth="1"/>
    <col min="9732" max="9732" width="12.7109375" customWidth="1"/>
    <col min="9733" max="9733" width="21" customWidth="1"/>
    <col min="9735" max="9735" width="14" customWidth="1"/>
    <col min="9736" max="9736" width="21.140625" customWidth="1"/>
    <col min="9985" max="9985" width="21.42578125" customWidth="1"/>
    <col min="9986" max="9986" width="38.85546875" customWidth="1"/>
    <col min="9987" max="9987" width="12.5703125" customWidth="1"/>
    <col min="9988" max="9988" width="12.7109375" customWidth="1"/>
    <col min="9989" max="9989" width="21" customWidth="1"/>
    <col min="9991" max="9991" width="14" customWidth="1"/>
    <col min="9992" max="9992" width="21.140625" customWidth="1"/>
    <col min="10241" max="10241" width="21.42578125" customWidth="1"/>
    <col min="10242" max="10242" width="38.85546875" customWidth="1"/>
    <col min="10243" max="10243" width="12.5703125" customWidth="1"/>
    <col min="10244" max="10244" width="12.7109375" customWidth="1"/>
    <col min="10245" max="10245" width="21" customWidth="1"/>
    <col min="10247" max="10247" width="14" customWidth="1"/>
    <col min="10248" max="10248" width="21.140625" customWidth="1"/>
    <col min="10497" max="10497" width="21.42578125" customWidth="1"/>
    <col min="10498" max="10498" width="38.85546875" customWidth="1"/>
    <col min="10499" max="10499" width="12.5703125" customWidth="1"/>
    <col min="10500" max="10500" width="12.7109375" customWidth="1"/>
    <col min="10501" max="10501" width="21" customWidth="1"/>
    <col min="10503" max="10503" width="14" customWidth="1"/>
    <col min="10504" max="10504" width="21.140625" customWidth="1"/>
    <col min="10753" max="10753" width="21.42578125" customWidth="1"/>
    <col min="10754" max="10754" width="38.85546875" customWidth="1"/>
    <col min="10755" max="10755" width="12.5703125" customWidth="1"/>
    <col min="10756" max="10756" width="12.7109375" customWidth="1"/>
    <col min="10757" max="10757" width="21" customWidth="1"/>
    <col min="10759" max="10759" width="14" customWidth="1"/>
    <col min="10760" max="10760" width="21.140625" customWidth="1"/>
    <col min="11009" max="11009" width="21.42578125" customWidth="1"/>
    <col min="11010" max="11010" width="38.85546875" customWidth="1"/>
    <col min="11011" max="11011" width="12.5703125" customWidth="1"/>
    <col min="11012" max="11012" width="12.7109375" customWidth="1"/>
    <col min="11013" max="11013" width="21" customWidth="1"/>
    <col min="11015" max="11015" width="14" customWidth="1"/>
    <col min="11016" max="11016" width="21.140625" customWidth="1"/>
    <col min="11265" max="11265" width="21.42578125" customWidth="1"/>
    <col min="11266" max="11266" width="38.85546875" customWidth="1"/>
    <col min="11267" max="11267" width="12.5703125" customWidth="1"/>
    <col min="11268" max="11268" width="12.7109375" customWidth="1"/>
    <col min="11269" max="11269" width="21" customWidth="1"/>
    <col min="11271" max="11271" width="14" customWidth="1"/>
    <col min="11272" max="11272" width="21.140625" customWidth="1"/>
    <col min="11521" max="11521" width="21.42578125" customWidth="1"/>
    <col min="11522" max="11522" width="38.85546875" customWidth="1"/>
    <col min="11523" max="11523" width="12.5703125" customWidth="1"/>
    <col min="11524" max="11524" width="12.7109375" customWidth="1"/>
    <col min="11525" max="11525" width="21" customWidth="1"/>
    <col min="11527" max="11527" width="14" customWidth="1"/>
    <col min="11528" max="11528" width="21.140625" customWidth="1"/>
    <col min="11777" max="11777" width="21.42578125" customWidth="1"/>
    <col min="11778" max="11778" width="38.85546875" customWidth="1"/>
    <col min="11779" max="11779" width="12.5703125" customWidth="1"/>
    <col min="11780" max="11780" width="12.7109375" customWidth="1"/>
    <col min="11781" max="11781" width="21" customWidth="1"/>
    <col min="11783" max="11783" width="14" customWidth="1"/>
    <col min="11784" max="11784" width="21.140625" customWidth="1"/>
    <col min="12033" max="12033" width="21.42578125" customWidth="1"/>
    <col min="12034" max="12034" width="38.85546875" customWidth="1"/>
    <col min="12035" max="12035" width="12.5703125" customWidth="1"/>
    <col min="12036" max="12036" width="12.7109375" customWidth="1"/>
    <col min="12037" max="12037" width="21" customWidth="1"/>
    <col min="12039" max="12039" width="14" customWidth="1"/>
    <col min="12040" max="12040" width="21.140625" customWidth="1"/>
    <col min="12289" max="12289" width="21.42578125" customWidth="1"/>
    <col min="12290" max="12290" width="38.85546875" customWidth="1"/>
    <col min="12291" max="12291" width="12.5703125" customWidth="1"/>
    <col min="12292" max="12292" width="12.7109375" customWidth="1"/>
    <col min="12293" max="12293" width="21" customWidth="1"/>
    <col min="12295" max="12295" width="14" customWidth="1"/>
    <col min="12296" max="12296" width="21.140625" customWidth="1"/>
    <col min="12545" max="12545" width="21.42578125" customWidth="1"/>
    <col min="12546" max="12546" width="38.85546875" customWidth="1"/>
    <col min="12547" max="12547" width="12.5703125" customWidth="1"/>
    <col min="12548" max="12548" width="12.7109375" customWidth="1"/>
    <col min="12549" max="12549" width="21" customWidth="1"/>
    <col min="12551" max="12551" width="14" customWidth="1"/>
    <col min="12552" max="12552" width="21.140625" customWidth="1"/>
    <col min="12801" max="12801" width="21.42578125" customWidth="1"/>
    <col min="12802" max="12802" width="38.85546875" customWidth="1"/>
    <col min="12803" max="12803" width="12.5703125" customWidth="1"/>
    <col min="12804" max="12804" width="12.7109375" customWidth="1"/>
    <col min="12805" max="12805" width="21" customWidth="1"/>
    <col min="12807" max="12807" width="14" customWidth="1"/>
    <col min="12808" max="12808" width="21.140625" customWidth="1"/>
    <col min="13057" max="13057" width="21.42578125" customWidth="1"/>
    <col min="13058" max="13058" width="38.85546875" customWidth="1"/>
    <col min="13059" max="13059" width="12.5703125" customWidth="1"/>
    <col min="13060" max="13060" width="12.7109375" customWidth="1"/>
    <col min="13061" max="13061" width="21" customWidth="1"/>
    <col min="13063" max="13063" width="14" customWidth="1"/>
    <col min="13064" max="13064" width="21.140625" customWidth="1"/>
    <col min="13313" max="13313" width="21.42578125" customWidth="1"/>
    <col min="13314" max="13314" width="38.85546875" customWidth="1"/>
    <col min="13315" max="13315" width="12.5703125" customWidth="1"/>
    <col min="13316" max="13316" width="12.7109375" customWidth="1"/>
    <col min="13317" max="13317" width="21" customWidth="1"/>
    <col min="13319" max="13319" width="14" customWidth="1"/>
    <col min="13320" max="13320" width="21.140625" customWidth="1"/>
    <col min="13569" max="13569" width="21.42578125" customWidth="1"/>
    <col min="13570" max="13570" width="38.85546875" customWidth="1"/>
    <col min="13571" max="13571" width="12.5703125" customWidth="1"/>
    <col min="13572" max="13572" width="12.7109375" customWidth="1"/>
    <col min="13573" max="13573" width="21" customWidth="1"/>
    <col min="13575" max="13575" width="14" customWidth="1"/>
    <col min="13576" max="13576" width="21.140625" customWidth="1"/>
    <col min="13825" max="13825" width="21.42578125" customWidth="1"/>
    <col min="13826" max="13826" width="38.85546875" customWidth="1"/>
    <col min="13827" max="13827" width="12.5703125" customWidth="1"/>
    <col min="13828" max="13828" width="12.7109375" customWidth="1"/>
    <col min="13829" max="13829" width="21" customWidth="1"/>
    <col min="13831" max="13831" width="14" customWidth="1"/>
    <col min="13832" max="13832" width="21.140625" customWidth="1"/>
    <col min="14081" max="14081" width="21.42578125" customWidth="1"/>
    <col min="14082" max="14082" width="38.85546875" customWidth="1"/>
    <col min="14083" max="14083" width="12.5703125" customWidth="1"/>
    <col min="14084" max="14084" width="12.7109375" customWidth="1"/>
    <col min="14085" max="14085" width="21" customWidth="1"/>
    <col min="14087" max="14087" width="14" customWidth="1"/>
    <col min="14088" max="14088" width="21.140625" customWidth="1"/>
    <col min="14337" max="14337" width="21.42578125" customWidth="1"/>
    <col min="14338" max="14338" width="38.85546875" customWidth="1"/>
    <col min="14339" max="14339" width="12.5703125" customWidth="1"/>
    <col min="14340" max="14340" width="12.7109375" customWidth="1"/>
    <col min="14341" max="14341" width="21" customWidth="1"/>
    <col min="14343" max="14343" width="14" customWidth="1"/>
    <col min="14344" max="14344" width="21.140625" customWidth="1"/>
    <col min="14593" max="14593" width="21.42578125" customWidth="1"/>
    <col min="14594" max="14594" width="38.85546875" customWidth="1"/>
    <col min="14595" max="14595" width="12.5703125" customWidth="1"/>
    <col min="14596" max="14596" width="12.7109375" customWidth="1"/>
    <col min="14597" max="14597" width="21" customWidth="1"/>
    <col min="14599" max="14599" width="14" customWidth="1"/>
    <col min="14600" max="14600" width="21.140625" customWidth="1"/>
    <col min="14849" max="14849" width="21.42578125" customWidth="1"/>
    <col min="14850" max="14850" width="38.85546875" customWidth="1"/>
    <col min="14851" max="14851" width="12.5703125" customWidth="1"/>
    <col min="14852" max="14852" width="12.7109375" customWidth="1"/>
    <col min="14853" max="14853" width="21" customWidth="1"/>
    <col min="14855" max="14855" width="14" customWidth="1"/>
    <col min="14856" max="14856" width="21.140625" customWidth="1"/>
    <col min="15105" max="15105" width="21.42578125" customWidth="1"/>
    <col min="15106" max="15106" width="38.85546875" customWidth="1"/>
    <col min="15107" max="15107" width="12.5703125" customWidth="1"/>
    <col min="15108" max="15108" width="12.7109375" customWidth="1"/>
    <col min="15109" max="15109" width="21" customWidth="1"/>
    <col min="15111" max="15111" width="14" customWidth="1"/>
    <col min="15112" max="15112" width="21.140625" customWidth="1"/>
    <col min="15361" max="15361" width="21.42578125" customWidth="1"/>
    <col min="15362" max="15362" width="38.85546875" customWidth="1"/>
    <col min="15363" max="15363" width="12.5703125" customWidth="1"/>
    <col min="15364" max="15364" width="12.7109375" customWidth="1"/>
    <col min="15365" max="15365" width="21" customWidth="1"/>
    <col min="15367" max="15367" width="14" customWidth="1"/>
    <col min="15368" max="15368" width="21.140625" customWidth="1"/>
    <col min="15617" max="15617" width="21.42578125" customWidth="1"/>
    <col min="15618" max="15618" width="38.85546875" customWidth="1"/>
    <col min="15619" max="15619" width="12.5703125" customWidth="1"/>
    <col min="15620" max="15620" width="12.7109375" customWidth="1"/>
    <col min="15621" max="15621" width="21" customWidth="1"/>
    <col min="15623" max="15623" width="14" customWidth="1"/>
    <col min="15624" max="15624" width="21.140625" customWidth="1"/>
    <col min="15873" max="15873" width="21.42578125" customWidth="1"/>
    <col min="15874" max="15874" width="38.85546875" customWidth="1"/>
    <col min="15875" max="15875" width="12.5703125" customWidth="1"/>
    <col min="15876" max="15876" width="12.7109375" customWidth="1"/>
    <col min="15877" max="15877" width="21" customWidth="1"/>
    <col min="15879" max="15879" width="14" customWidth="1"/>
    <col min="15880" max="15880" width="21.140625" customWidth="1"/>
    <col min="16129" max="16129" width="21.42578125" customWidth="1"/>
    <col min="16130" max="16130" width="38.85546875" customWidth="1"/>
    <col min="16131" max="16131" width="12.5703125" customWidth="1"/>
    <col min="16132" max="16132" width="12.7109375" customWidth="1"/>
    <col min="16133" max="16133" width="21" customWidth="1"/>
    <col min="16135" max="16135" width="14" customWidth="1"/>
    <col min="16136" max="16136" width="21.140625" customWidth="1"/>
  </cols>
  <sheetData>
    <row r="1" spans="1:8" s="29" customFormat="1" ht="14.25" customHeight="1" x14ac:dyDescent="0.25">
      <c r="A1" s="28" t="s">
        <v>0</v>
      </c>
      <c r="B1" s="398" t="s">
        <v>108</v>
      </c>
      <c r="C1" s="398"/>
      <c r="D1" s="398"/>
      <c r="E1" s="398"/>
      <c r="F1" s="398"/>
      <c r="G1" s="398"/>
      <c r="H1" s="399" t="s">
        <v>2</v>
      </c>
    </row>
    <row r="2" spans="1:8" s="29" customFormat="1" ht="24" customHeight="1" x14ac:dyDescent="0.25">
      <c r="A2" s="30" t="s">
        <v>3</v>
      </c>
      <c r="B2" s="398"/>
      <c r="C2" s="398"/>
      <c r="D2" s="398"/>
      <c r="E2" s="398"/>
      <c r="F2" s="398"/>
      <c r="G2" s="398"/>
      <c r="H2" s="400"/>
    </row>
    <row r="3" spans="1:8" s="29" customFormat="1" ht="14.25" customHeight="1" x14ac:dyDescent="0.25">
      <c r="A3" s="30" t="s">
        <v>4</v>
      </c>
      <c r="B3" s="398" t="s">
        <v>5</v>
      </c>
      <c r="C3" s="398"/>
      <c r="D3" s="398"/>
      <c r="E3" s="398"/>
      <c r="F3" s="398"/>
      <c r="G3" s="398"/>
      <c r="H3" s="400"/>
    </row>
    <row r="4" spans="1:8" s="29" customFormat="1" ht="14.25" customHeight="1" x14ac:dyDescent="0.25">
      <c r="A4" s="30" t="s">
        <v>6</v>
      </c>
      <c r="B4" s="398"/>
      <c r="C4" s="398"/>
      <c r="D4" s="398"/>
      <c r="E4" s="398"/>
      <c r="F4" s="398"/>
      <c r="G4" s="398"/>
      <c r="H4" s="401"/>
    </row>
    <row r="5" spans="1:8" s="29" customFormat="1" ht="33.75" customHeight="1" x14ac:dyDescent="0.25">
      <c r="A5" s="402" t="s">
        <v>109</v>
      </c>
      <c r="B5" s="402"/>
      <c r="C5" s="402"/>
      <c r="D5" s="402"/>
      <c r="E5" s="402"/>
      <c r="F5" s="402"/>
      <c r="G5" s="402"/>
      <c r="H5" s="402"/>
    </row>
    <row r="6" spans="1:8" s="29" customFormat="1" ht="30" customHeight="1" x14ac:dyDescent="0.25">
      <c r="A6" s="403" t="s">
        <v>110</v>
      </c>
      <c r="B6" s="403"/>
      <c r="C6" s="403"/>
      <c r="D6" s="403"/>
      <c r="E6" s="403"/>
      <c r="F6" s="403"/>
      <c r="G6" s="403"/>
      <c r="H6" s="403"/>
    </row>
    <row r="7" spans="1:8" s="29" customFormat="1" ht="12" x14ac:dyDescent="0.25">
      <c r="A7" s="367" t="s">
        <v>111</v>
      </c>
      <c r="B7" s="367"/>
      <c r="C7" s="367"/>
      <c r="D7" s="367"/>
      <c r="E7" s="367"/>
      <c r="F7" s="367"/>
      <c r="G7" s="396" t="s">
        <v>56</v>
      </c>
      <c r="H7" s="397"/>
    </row>
    <row r="8" spans="1:8" s="29" customFormat="1" ht="45.75" customHeight="1" x14ac:dyDescent="0.25">
      <c r="A8" s="367" t="s">
        <v>112</v>
      </c>
      <c r="B8" s="367"/>
      <c r="C8" s="367"/>
      <c r="D8" s="367"/>
      <c r="E8" s="368" t="s">
        <v>113</v>
      </c>
      <c r="F8" s="369"/>
      <c r="G8" s="369"/>
      <c r="H8" s="370"/>
    </row>
    <row r="9" spans="1:8" s="29" customFormat="1" ht="10.5" customHeight="1" x14ac:dyDescent="0.25">
      <c r="A9" s="371" t="s">
        <v>114</v>
      </c>
      <c r="B9" s="372"/>
      <c r="C9" s="373"/>
      <c r="D9" s="377" t="s">
        <v>14</v>
      </c>
      <c r="E9" s="378"/>
      <c r="F9" s="378"/>
      <c r="G9" s="378"/>
      <c r="H9" s="379"/>
    </row>
    <row r="10" spans="1:8" s="29" customFormat="1" ht="12" x14ac:dyDescent="0.25">
      <c r="A10" s="374"/>
      <c r="B10" s="375"/>
      <c r="C10" s="376"/>
      <c r="D10" s="31" t="s">
        <v>15</v>
      </c>
      <c r="E10" s="31" t="s">
        <v>16</v>
      </c>
      <c r="F10" s="31" t="s">
        <v>17</v>
      </c>
      <c r="G10" s="31" t="s">
        <v>18</v>
      </c>
      <c r="H10" s="31" t="s">
        <v>19</v>
      </c>
    </row>
    <row r="11" spans="1:8" s="29" customFormat="1" ht="17.25" customHeight="1" x14ac:dyDescent="0.25">
      <c r="A11" s="380" t="s">
        <v>115</v>
      </c>
      <c r="B11" s="381"/>
      <c r="C11" s="382"/>
      <c r="D11" s="31">
        <v>65.41</v>
      </c>
      <c r="E11" s="31">
        <v>66.06</v>
      </c>
      <c r="F11" s="31">
        <v>66.72</v>
      </c>
      <c r="G11" s="31">
        <v>67.39</v>
      </c>
      <c r="H11" s="31">
        <v>67.39</v>
      </c>
    </row>
    <row r="12" spans="1:8" s="29" customFormat="1" ht="22.5" customHeight="1" x14ac:dyDescent="0.25">
      <c r="A12" s="383" t="s">
        <v>116</v>
      </c>
      <c r="B12" s="384"/>
      <c r="C12" s="383" t="s">
        <v>117</v>
      </c>
      <c r="D12" s="385"/>
      <c r="E12" s="384"/>
      <c r="F12" s="386" t="s">
        <v>118</v>
      </c>
      <c r="G12" s="387"/>
      <c r="H12" s="388"/>
    </row>
    <row r="13" spans="1:8" s="33" customFormat="1" ht="28.5" customHeight="1" x14ac:dyDescent="0.25">
      <c r="A13" s="31" t="s">
        <v>26</v>
      </c>
      <c r="B13" s="32" t="s">
        <v>27</v>
      </c>
      <c r="C13" s="31" t="s">
        <v>28</v>
      </c>
      <c r="D13" s="31" t="s">
        <v>29</v>
      </c>
      <c r="E13" s="31" t="s">
        <v>30</v>
      </c>
      <c r="F13" s="31" t="s">
        <v>31</v>
      </c>
      <c r="G13" s="31" t="s">
        <v>32</v>
      </c>
      <c r="H13" s="31" t="s">
        <v>33</v>
      </c>
    </row>
    <row r="14" spans="1:8" s="33" customFormat="1" ht="70.5" customHeight="1" x14ac:dyDescent="0.25">
      <c r="A14" s="389" t="s">
        <v>119</v>
      </c>
      <c r="B14" s="34" t="s">
        <v>120</v>
      </c>
      <c r="C14" s="35" t="s">
        <v>121</v>
      </c>
      <c r="D14" s="36">
        <v>43831</v>
      </c>
      <c r="E14" s="36">
        <v>43920</v>
      </c>
      <c r="F14" s="35">
        <v>1</v>
      </c>
      <c r="G14" s="37">
        <v>4401744</v>
      </c>
      <c r="H14" s="35" t="s">
        <v>122</v>
      </c>
    </row>
    <row r="15" spans="1:8" s="33" customFormat="1" ht="54" customHeight="1" x14ac:dyDescent="0.25">
      <c r="A15" s="390"/>
      <c r="B15" s="38" t="s">
        <v>123</v>
      </c>
      <c r="C15" s="35" t="s">
        <v>124</v>
      </c>
      <c r="D15" s="36">
        <v>43922</v>
      </c>
      <c r="E15" s="36">
        <v>44104</v>
      </c>
      <c r="F15" s="35">
        <v>2</v>
      </c>
      <c r="G15" s="37">
        <v>48720031</v>
      </c>
      <c r="H15" s="35" t="s">
        <v>122</v>
      </c>
    </row>
    <row r="16" spans="1:8" s="33" customFormat="1" ht="167.25" customHeight="1" x14ac:dyDescent="0.25">
      <c r="A16" s="391"/>
      <c r="B16" s="39" t="s">
        <v>125</v>
      </c>
      <c r="C16" s="40" t="s">
        <v>121</v>
      </c>
      <c r="D16" s="40">
        <v>43831</v>
      </c>
      <c r="E16" s="40">
        <v>43951</v>
      </c>
      <c r="F16" s="41">
        <v>1</v>
      </c>
      <c r="G16" s="42">
        <v>37648017</v>
      </c>
      <c r="H16" s="35" t="s">
        <v>122</v>
      </c>
    </row>
    <row r="17" spans="1:8" s="33" customFormat="1" ht="149.25" customHeight="1" x14ac:dyDescent="0.25">
      <c r="A17" s="392" t="s">
        <v>119</v>
      </c>
      <c r="B17" s="43" t="s">
        <v>126</v>
      </c>
      <c r="C17" s="40" t="s">
        <v>121</v>
      </c>
      <c r="D17" s="40">
        <v>43952</v>
      </c>
      <c r="E17" s="40">
        <v>44073</v>
      </c>
      <c r="F17" s="41">
        <v>1</v>
      </c>
      <c r="G17" s="42">
        <v>24075972</v>
      </c>
      <c r="H17" s="35" t="s">
        <v>122</v>
      </c>
    </row>
    <row r="18" spans="1:8" s="33" customFormat="1" ht="147.75" customHeight="1" x14ac:dyDescent="0.25">
      <c r="A18" s="393"/>
      <c r="B18" s="43" t="s">
        <v>127</v>
      </c>
      <c r="C18" s="40" t="s">
        <v>121</v>
      </c>
      <c r="D18" s="40">
        <v>44075</v>
      </c>
      <c r="E18" s="40">
        <v>44185</v>
      </c>
      <c r="F18" s="41">
        <v>1</v>
      </c>
      <c r="G18" s="42">
        <v>27054656</v>
      </c>
      <c r="H18" s="35" t="s">
        <v>122</v>
      </c>
    </row>
    <row r="19" spans="1:8" s="33" customFormat="1" ht="117" customHeight="1" x14ac:dyDescent="0.25">
      <c r="A19" s="393"/>
      <c r="B19" s="43" t="s">
        <v>128</v>
      </c>
      <c r="C19" s="40" t="s">
        <v>121</v>
      </c>
      <c r="D19" s="40">
        <v>43831</v>
      </c>
      <c r="E19" s="40">
        <v>43920</v>
      </c>
      <c r="F19" s="41">
        <v>2</v>
      </c>
      <c r="G19" s="42">
        <v>11128097</v>
      </c>
      <c r="H19" s="35" t="s">
        <v>122</v>
      </c>
    </row>
    <row r="20" spans="1:8" ht="117" customHeight="1" x14ac:dyDescent="0.25">
      <c r="A20" s="394"/>
      <c r="B20" s="43" t="s">
        <v>129</v>
      </c>
      <c r="C20" s="40" t="s">
        <v>121</v>
      </c>
      <c r="D20" s="40">
        <v>43922</v>
      </c>
      <c r="E20" s="40">
        <v>44012</v>
      </c>
      <c r="F20" s="44">
        <v>2</v>
      </c>
      <c r="G20" s="42">
        <v>4736814</v>
      </c>
      <c r="H20" s="35" t="s">
        <v>122</v>
      </c>
    </row>
    <row r="21" spans="1:8" ht="129" customHeight="1" x14ac:dyDescent="0.25">
      <c r="A21" s="392" t="s">
        <v>119</v>
      </c>
      <c r="B21" s="43" t="s">
        <v>130</v>
      </c>
      <c r="C21" s="40" t="s">
        <v>121</v>
      </c>
      <c r="D21" s="40">
        <v>44013</v>
      </c>
      <c r="E21" s="40">
        <v>44104</v>
      </c>
      <c r="F21" s="44">
        <v>2</v>
      </c>
      <c r="G21" s="42">
        <v>4331575</v>
      </c>
      <c r="H21" s="35" t="s">
        <v>122</v>
      </c>
    </row>
    <row r="22" spans="1:8" ht="132" customHeight="1" x14ac:dyDescent="0.25">
      <c r="A22" s="394"/>
      <c r="B22" s="43" t="s">
        <v>131</v>
      </c>
      <c r="C22" s="40" t="s">
        <v>121</v>
      </c>
      <c r="D22" s="40">
        <v>44105</v>
      </c>
      <c r="E22" s="40">
        <v>44185</v>
      </c>
      <c r="F22" s="44">
        <v>2</v>
      </c>
      <c r="G22" s="42">
        <v>5881538</v>
      </c>
      <c r="H22" s="35" t="s">
        <v>122</v>
      </c>
    </row>
    <row r="23" spans="1:8" s="29" customFormat="1" ht="82.5" customHeight="1" x14ac:dyDescent="0.25">
      <c r="A23" s="395" t="s">
        <v>132</v>
      </c>
      <c r="B23" s="395"/>
      <c r="C23" s="395" t="s">
        <v>133</v>
      </c>
      <c r="D23" s="395"/>
      <c r="E23" s="395"/>
      <c r="F23" s="366" t="s">
        <v>134</v>
      </c>
      <c r="G23" s="366"/>
      <c r="H23" s="366"/>
    </row>
  </sheetData>
  <mergeCells count="21">
    <mergeCell ref="A7:F7"/>
    <mergeCell ref="G7:H7"/>
    <mergeCell ref="B1:G2"/>
    <mergeCell ref="H1:H4"/>
    <mergeCell ref="B3:G4"/>
    <mergeCell ref="A5:H5"/>
    <mergeCell ref="A6:H6"/>
    <mergeCell ref="F23:H23"/>
    <mergeCell ref="A8:D8"/>
    <mergeCell ref="E8:H8"/>
    <mergeCell ref="A9:C10"/>
    <mergeCell ref="D9:H9"/>
    <mergeCell ref="A11:C11"/>
    <mergeCell ref="A12:B12"/>
    <mergeCell ref="C12:E12"/>
    <mergeCell ref="F12:H12"/>
    <mergeCell ref="A14:A16"/>
    <mergeCell ref="A17:A20"/>
    <mergeCell ref="A21:A22"/>
    <mergeCell ref="A23:B23"/>
    <mergeCell ref="C23:E23"/>
  </mergeCells>
  <pageMargins left="0.7" right="0.7" top="0.75" bottom="0.75" header="0.3" footer="0.3"/>
  <pageSetup scale="79" orientation="landscape" r:id="rId1"/>
  <rowBreaks count="1" manualBreakCount="1">
    <brk id="20" max="7"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1A2C-76B1-4707-BBF0-01DA86DF25AA}">
  <sheetPr>
    <pageSetUpPr fitToPage="1"/>
  </sheetPr>
  <dimension ref="A1:N18"/>
  <sheetViews>
    <sheetView showGridLines="0" view="pageBreakPreview" zoomScale="85" zoomScaleNormal="85" zoomScaleSheetLayoutView="85" workbookViewId="0">
      <selection activeCell="A9" sqref="A9:C11"/>
    </sheetView>
  </sheetViews>
  <sheetFormatPr baseColWidth="10" defaultRowHeight="33" customHeight="1" x14ac:dyDescent="0.25"/>
  <cols>
    <col min="1" max="1" width="27" style="14" customWidth="1"/>
    <col min="2" max="2" width="45.5703125" style="14" customWidth="1"/>
    <col min="3" max="3" width="24" style="14" customWidth="1"/>
    <col min="4" max="5" width="15.7109375" style="15" customWidth="1"/>
    <col min="6" max="6" width="17.42578125" style="15" customWidth="1"/>
    <col min="7" max="7" width="18.7109375" style="15" customWidth="1"/>
    <col min="8" max="8" width="21.42578125" style="14" customWidth="1"/>
    <col min="9" max="9" width="17.140625" style="14" bestFit="1" customWidth="1"/>
    <col min="10" max="256" width="11.42578125" style="14"/>
    <col min="257" max="257" width="27" style="14" customWidth="1"/>
    <col min="258" max="258" width="45.5703125" style="14" customWidth="1"/>
    <col min="259" max="259" width="24" style="14" customWidth="1"/>
    <col min="260" max="261" width="15.7109375" style="14" customWidth="1"/>
    <col min="262" max="262" width="17.42578125" style="14" customWidth="1"/>
    <col min="263" max="263" width="18.7109375" style="14" customWidth="1"/>
    <col min="264" max="264" width="21.42578125" style="14" customWidth="1"/>
    <col min="265" max="265" width="17.140625" style="14" bestFit="1" customWidth="1"/>
    <col min="266" max="512" width="11.42578125" style="14"/>
    <col min="513" max="513" width="27" style="14" customWidth="1"/>
    <col min="514" max="514" width="45.5703125" style="14" customWidth="1"/>
    <col min="515" max="515" width="24" style="14" customWidth="1"/>
    <col min="516" max="517" width="15.7109375" style="14" customWidth="1"/>
    <col min="518" max="518" width="17.42578125" style="14" customWidth="1"/>
    <col min="519" max="519" width="18.7109375" style="14" customWidth="1"/>
    <col min="520" max="520" width="21.42578125" style="14" customWidth="1"/>
    <col min="521" max="521" width="17.140625" style="14" bestFit="1" customWidth="1"/>
    <col min="522" max="768" width="11.42578125" style="14"/>
    <col min="769" max="769" width="27" style="14" customWidth="1"/>
    <col min="770" max="770" width="45.5703125" style="14" customWidth="1"/>
    <col min="771" max="771" width="24" style="14" customWidth="1"/>
    <col min="772" max="773" width="15.7109375" style="14" customWidth="1"/>
    <col min="774" max="774" width="17.42578125" style="14" customWidth="1"/>
    <col min="775" max="775" width="18.7109375" style="14" customWidth="1"/>
    <col min="776" max="776" width="21.42578125" style="14" customWidth="1"/>
    <col min="777" max="777" width="17.140625" style="14" bestFit="1" customWidth="1"/>
    <col min="778" max="1024" width="11.42578125" style="14"/>
    <col min="1025" max="1025" width="27" style="14" customWidth="1"/>
    <col min="1026" max="1026" width="45.5703125" style="14" customWidth="1"/>
    <col min="1027" max="1027" width="24" style="14" customWidth="1"/>
    <col min="1028" max="1029" width="15.7109375" style="14" customWidth="1"/>
    <col min="1030" max="1030" width="17.42578125" style="14" customWidth="1"/>
    <col min="1031" max="1031" width="18.7109375" style="14" customWidth="1"/>
    <col min="1032" max="1032" width="21.42578125" style="14" customWidth="1"/>
    <col min="1033" max="1033" width="17.140625" style="14" bestFit="1" customWidth="1"/>
    <col min="1034" max="1280" width="11.42578125" style="14"/>
    <col min="1281" max="1281" width="27" style="14" customWidth="1"/>
    <col min="1282" max="1282" width="45.5703125" style="14" customWidth="1"/>
    <col min="1283" max="1283" width="24" style="14" customWidth="1"/>
    <col min="1284" max="1285" width="15.7109375" style="14" customWidth="1"/>
    <col min="1286" max="1286" width="17.42578125" style="14" customWidth="1"/>
    <col min="1287" max="1287" width="18.7109375" style="14" customWidth="1"/>
    <col min="1288" max="1288" width="21.42578125" style="14" customWidth="1"/>
    <col min="1289" max="1289" width="17.140625" style="14" bestFit="1" customWidth="1"/>
    <col min="1290" max="1536" width="11.42578125" style="14"/>
    <col min="1537" max="1537" width="27" style="14" customWidth="1"/>
    <col min="1538" max="1538" width="45.5703125" style="14" customWidth="1"/>
    <col min="1539" max="1539" width="24" style="14" customWidth="1"/>
    <col min="1540" max="1541" width="15.7109375" style="14" customWidth="1"/>
    <col min="1542" max="1542" width="17.42578125" style="14" customWidth="1"/>
    <col min="1543" max="1543" width="18.7109375" style="14" customWidth="1"/>
    <col min="1544" max="1544" width="21.42578125" style="14" customWidth="1"/>
    <col min="1545" max="1545" width="17.140625" style="14" bestFit="1" customWidth="1"/>
    <col min="1546" max="1792" width="11.42578125" style="14"/>
    <col min="1793" max="1793" width="27" style="14" customWidth="1"/>
    <col min="1794" max="1794" width="45.5703125" style="14" customWidth="1"/>
    <col min="1795" max="1795" width="24" style="14" customWidth="1"/>
    <col min="1796" max="1797" width="15.7109375" style="14" customWidth="1"/>
    <col min="1798" max="1798" width="17.42578125" style="14" customWidth="1"/>
    <col min="1799" max="1799" width="18.7109375" style="14" customWidth="1"/>
    <col min="1800" max="1800" width="21.42578125" style="14" customWidth="1"/>
    <col min="1801" max="1801" width="17.140625" style="14" bestFit="1" customWidth="1"/>
    <col min="1802" max="2048" width="11.42578125" style="14"/>
    <col min="2049" max="2049" width="27" style="14" customWidth="1"/>
    <col min="2050" max="2050" width="45.5703125" style="14" customWidth="1"/>
    <col min="2051" max="2051" width="24" style="14" customWidth="1"/>
    <col min="2052" max="2053" width="15.7109375" style="14" customWidth="1"/>
    <col min="2054" max="2054" width="17.42578125" style="14" customWidth="1"/>
    <col min="2055" max="2055" width="18.7109375" style="14" customWidth="1"/>
    <col min="2056" max="2056" width="21.42578125" style="14" customWidth="1"/>
    <col min="2057" max="2057" width="17.140625" style="14" bestFit="1" customWidth="1"/>
    <col min="2058" max="2304" width="11.42578125" style="14"/>
    <col min="2305" max="2305" width="27" style="14" customWidth="1"/>
    <col min="2306" max="2306" width="45.5703125" style="14" customWidth="1"/>
    <col min="2307" max="2307" width="24" style="14" customWidth="1"/>
    <col min="2308" max="2309" width="15.7109375" style="14" customWidth="1"/>
    <col min="2310" max="2310" width="17.42578125" style="14" customWidth="1"/>
    <col min="2311" max="2311" width="18.7109375" style="14" customWidth="1"/>
    <col min="2312" max="2312" width="21.42578125" style="14" customWidth="1"/>
    <col min="2313" max="2313" width="17.140625" style="14" bestFit="1" customWidth="1"/>
    <col min="2314" max="2560" width="11.42578125" style="14"/>
    <col min="2561" max="2561" width="27" style="14" customWidth="1"/>
    <col min="2562" max="2562" width="45.5703125" style="14" customWidth="1"/>
    <col min="2563" max="2563" width="24" style="14" customWidth="1"/>
    <col min="2564" max="2565" width="15.7109375" style="14" customWidth="1"/>
    <col min="2566" max="2566" width="17.42578125" style="14" customWidth="1"/>
    <col min="2567" max="2567" width="18.7109375" style="14" customWidth="1"/>
    <col min="2568" max="2568" width="21.42578125" style="14" customWidth="1"/>
    <col min="2569" max="2569" width="17.140625" style="14" bestFit="1" customWidth="1"/>
    <col min="2570" max="2816" width="11.42578125" style="14"/>
    <col min="2817" max="2817" width="27" style="14" customWidth="1"/>
    <col min="2818" max="2818" width="45.5703125" style="14" customWidth="1"/>
    <col min="2819" max="2819" width="24" style="14" customWidth="1"/>
    <col min="2820" max="2821" width="15.7109375" style="14" customWidth="1"/>
    <col min="2822" max="2822" width="17.42578125" style="14" customWidth="1"/>
    <col min="2823" max="2823" width="18.7109375" style="14" customWidth="1"/>
    <col min="2824" max="2824" width="21.42578125" style="14" customWidth="1"/>
    <col min="2825" max="2825" width="17.140625" style="14" bestFit="1" customWidth="1"/>
    <col min="2826" max="3072" width="11.42578125" style="14"/>
    <col min="3073" max="3073" width="27" style="14" customWidth="1"/>
    <col min="3074" max="3074" width="45.5703125" style="14" customWidth="1"/>
    <col min="3075" max="3075" width="24" style="14" customWidth="1"/>
    <col min="3076" max="3077" width="15.7109375" style="14" customWidth="1"/>
    <col min="3078" max="3078" width="17.42578125" style="14" customWidth="1"/>
    <col min="3079" max="3079" width="18.7109375" style="14" customWidth="1"/>
    <col min="3080" max="3080" width="21.42578125" style="14" customWidth="1"/>
    <col min="3081" max="3081" width="17.140625" style="14" bestFit="1" customWidth="1"/>
    <col min="3082" max="3328" width="11.42578125" style="14"/>
    <col min="3329" max="3329" width="27" style="14" customWidth="1"/>
    <col min="3330" max="3330" width="45.5703125" style="14" customWidth="1"/>
    <col min="3331" max="3331" width="24" style="14" customWidth="1"/>
    <col min="3332" max="3333" width="15.7109375" style="14" customWidth="1"/>
    <col min="3334" max="3334" width="17.42578125" style="14" customWidth="1"/>
    <col min="3335" max="3335" width="18.7109375" style="14" customWidth="1"/>
    <col min="3336" max="3336" width="21.42578125" style="14" customWidth="1"/>
    <col min="3337" max="3337" width="17.140625" style="14" bestFit="1" customWidth="1"/>
    <col min="3338" max="3584" width="11.42578125" style="14"/>
    <col min="3585" max="3585" width="27" style="14" customWidth="1"/>
    <col min="3586" max="3586" width="45.5703125" style="14" customWidth="1"/>
    <col min="3587" max="3587" width="24" style="14" customWidth="1"/>
    <col min="3588" max="3589" width="15.7109375" style="14" customWidth="1"/>
    <col min="3590" max="3590" width="17.42578125" style="14" customWidth="1"/>
    <col min="3591" max="3591" width="18.7109375" style="14" customWidth="1"/>
    <col min="3592" max="3592" width="21.42578125" style="14" customWidth="1"/>
    <col min="3593" max="3593" width="17.140625" style="14" bestFit="1" customWidth="1"/>
    <col min="3594" max="3840" width="11.42578125" style="14"/>
    <col min="3841" max="3841" width="27" style="14" customWidth="1"/>
    <col min="3842" max="3842" width="45.5703125" style="14" customWidth="1"/>
    <col min="3843" max="3843" width="24" style="14" customWidth="1"/>
    <col min="3844" max="3845" width="15.7109375" style="14" customWidth="1"/>
    <col min="3846" max="3846" width="17.42578125" style="14" customWidth="1"/>
    <col min="3847" max="3847" width="18.7109375" style="14" customWidth="1"/>
    <col min="3848" max="3848" width="21.42578125" style="14" customWidth="1"/>
    <col min="3849" max="3849" width="17.140625" style="14" bestFit="1" customWidth="1"/>
    <col min="3850" max="4096" width="11.42578125" style="14"/>
    <col min="4097" max="4097" width="27" style="14" customWidth="1"/>
    <col min="4098" max="4098" width="45.5703125" style="14" customWidth="1"/>
    <col min="4099" max="4099" width="24" style="14" customWidth="1"/>
    <col min="4100" max="4101" width="15.7109375" style="14" customWidth="1"/>
    <col min="4102" max="4102" width="17.42578125" style="14" customWidth="1"/>
    <col min="4103" max="4103" width="18.7109375" style="14" customWidth="1"/>
    <col min="4104" max="4104" width="21.42578125" style="14" customWidth="1"/>
    <col min="4105" max="4105" width="17.140625" style="14" bestFit="1" customWidth="1"/>
    <col min="4106" max="4352" width="11.42578125" style="14"/>
    <col min="4353" max="4353" width="27" style="14" customWidth="1"/>
    <col min="4354" max="4354" width="45.5703125" style="14" customWidth="1"/>
    <col min="4355" max="4355" width="24" style="14" customWidth="1"/>
    <col min="4356" max="4357" width="15.7109375" style="14" customWidth="1"/>
    <col min="4358" max="4358" width="17.42578125" style="14" customWidth="1"/>
    <col min="4359" max="4359" width="18.7109375" style="14" customWidth="1"/>
    <col min="4360" max="4360" width="21.42578125" style="14" customWidth="1"/>
    <col min="4361" max="4361" width="17.140625" style="14" bestFit="1" customWidth="1"/>
    <col min="4362" max="4608" width="11.42578125" style="14"/>
    <col min="4609" max="4609" width="27" style="14" customWidth="1"/>
    <col min="4610" max="4610" width="45.5703125" style="14" customWidth="1"/>
    <col min="4611" max="4611" width="24" style="14" customWidth="1"/>
    <col min="4612" max="4613" width="15.7109375" style="14" customWidth="1"/>
    <col min="4614" max="4614" width="17.42578125" style="14" customWidth="1"/>
    <col min="4615" max="4615" width="18.7109375" style="14" customWidth="1"/>
    <col min="4616" max="4616" width="21.42578125" style="14" customWidth="1"/>
    <col min="4617" max="4617" width="17.140625" style="14" bestFit="1" customWidth="1"/>
    <col min="4618" max="4864" width="11.42578125" style="14"/>
    <col min="4865" max="4865" width="27" style="14" customWidth="1"/>
    <col min="4866" max="4866" width="45.5703125" style="14" customWidth="1"/>
    <col min="4867" max="4867" width="24" style="14" customWidth="1"/>
    <col min="4868" max="4869" width="15.7109375" style="14" customWidth="1"/>
    <col min="4870" max="4870" width="17.42578125" style="14" customWidth="1"/>
    <col min="4871" max="4871" width="18.7109375" style="14" customWidth="1"/>
    <col min="4872" max="4872" width="21.42578125" style="14" customWidth="1"/>
    <col min="4873" max="4873" width="17.140625" style="14" bestFit="1" customWidth="1"/>
    <col min="4874" max="5120" width="11.42578125" style="14"/>
    <col min="5121" max="5121" width="27" style="14" customWidth="1"/>
    <col min="5122" max="5122" width="45.5703125" style="14" customWidth="1"/>
    <col min="5123" max="5123" width="24" style="14" customWidth="1"/>
    <col min="5124" max="5125" width="15.7109375" style="14" customWidth="1"/>
    <col min="5126" max="5126" width="17.42578125" style="14" customWidth="1"/>
    <col min="5127" max="5127" width="18.7109375" style="14" customWidth="1"/>
    <col min="5128" max="5128" width="21.42578125" style="14" customWidth="1"/>
    <col min="5129" max="5129" width="17.140625" style="14" bestFit="1" customWidth="1"/>
    <col min="5130" max="5376" width="11.42578125" style="14"/>
    <col min="5377" max="5377" width="27" style="14" customWidth="1"/>
    <col min="5378" max="5378" width="45.5703125" style="14" customWidth="1"/>
    <col min="5379" max="5379" width="24" style="14" customWidth="1"/>
    <col min="5380" max="5381" width="15.7109375" style="14" customWidth="1"/>
    <col min="5382" max="5382" width="17.42578125" style="14" customWidth="1"/>
    <col min="5383" max="5383" width="18.7109375" style="14" customWidth="1"/>
    <col min="5384" max="5384" width="21.42578125" style="14" customWidth="1"/>
    <col min="5385" max="5385" width="17.140625" style="14" bestFit="1" customWidth="1"/>
    <col min="5386" max="5632" width="11.42578125" style="14"/>
    <col min="5633" max="5633" width="27" style="14" customWidth="1"/>
    <col min="5634" max="5634" width="45.5703125" style="14" customWidth="1"/>
    <col min="5635" max="5635" width="24" style="14" customWidth="1"/>
    <col min="5636" max="5637" width="15.7109375" style="14" customWidth="1"/>
    <col min="5638" max="5638" width="17.42578125" style="14" customWidth="1"/>
    <col min="5639" max="5639" width="18.7109375" style="14" customWidth="1"/>
    <col min="5640" max="5640" width="21.42578125" style="14" customWidth="1"/>
    <col min="5641" max="5641" width="17.140625" style="14" bestFit="1" customWidth="1"/>
    <col min="5642" max="5888" width="11.42578125" style="14"/>
    <col min="5889" max="5889" width="27" style="14" customWidth="1"/>
    <col min="5890" max="5890" width="45.5703125" style="14" customWidth="1"/>
    <col min="5891" max="5891" width="24" style="14" customWidth="1"/>
    <col min="5892" max="5893" width="15.7109375" style="14" customWidth="1"/>
    <col min="5894" max="5894" width="17.42578125" style="14" customWidth="1"/>
    <col min="5895" max="5895" width="18.7109375" style="14" customWidth="1"/>
    <col min="5896" max="5896" width="21.42578125" style="14" customWidth="1"/>
    <col min="5897" max="5897" width="17.140625" style="14" bestFit="1" customWidth="1"/>
    <col min="5898" max="6144" width="11.42578125" style="14"/>
    <col min="6145" max="6145" width="27" style="14" customWidth="1"/>
    <col min="6146" max="6146" width="45.5703125" style="14" customWidth="1"/>
    <col min="6147" max="6147" width="24" style="14" customWidth="1"/>
    <col min="6148" max="6149" width="15.7109375" style="14" customWidth="1"/>
    <col min="6150" max="6150" width="17.42578125" style="14" customWidth="1"/>
    <col min="6151" max="6151" width="18.7109375" style="14" customWidth="1"/>
    <col min="6152" max="6152" width="21.42578125" style="14" customWidth="1"/>
    <col min="6153" max="6153" width="17.140625" style="14" bestFit="1" customWidth="1"/>
    <col min="6154" max="6400" width="11.42578125" style="14"/>
    <col min="6401" max="6401" width="27" style="14" customWidth="1"/>
    <col min="6402" max="6402" width="45.5703125" style="14" customWidth="1"/>
    <col min="6403" max="6403" width="24" style="14" customWidth="1"/>
    <col min="6404" max="6405" width="15.7109375" style="14" customWidth="1"/>
    <col min="6406" max="6406" width="17.42578125" style="14" customWidth="1"/>
    <col min="6407" max="6407" width="18.7109375" style="14" customWidth="1"/>
    <col min="6408" max="6408" width="21.42578125" style="14" customWidth="1"/>
    <col min="6409" max="6409" width="17.140625" style="14" bestFit="1" customWidth="1"/>
    <col min="6410" max="6656" width="11.42578125" style="14"/>
    <col min="6657" max="6657" width="27" style="14" customWidth="1"/>
    <col min="6658" max="6658" width="45.5703125" style="14" customWidth="1"/>
    <col min="6659" max="6659" width="24" style="14" customWidth="1"/>
    <col min="6660" max="6661" width="15.7109375" style="14" customWidth="1"/>
    <col min="6662" max="6662" width="17.42578125" style="14" customWidth="1"/>
    <col min="6663" max="6663" width="18.7109375" style="14" customWidth="1"/>
    <col min="6664" max="6664" width="21.42578125" style="14" customWidth="1"/>
    <col min="6665" max="6665" width="17.140625" style="14" bestFit="1" customWidth="1"/>
    <col min="6666" max="6912" width="11.42578125" style="14"/>
    <col min="6913" max="6913" width="27" style="14" customWidth="1"/>
    <col min="6914" max="6914" width="45.5703125" style="14" customWidth="1"/>
    <col min="6915" max="6915" width="24" style="14" customWidth="1"/>
    <col min="6916" max="6917" width="15.7109375" style="14" customWidth="1"/>
    <col min="6918" max="6918" width="17.42578125" style="14" customWidth="1"/>
    <col min="6919" max="6919" width="18.7109375" style="14" customWidth="1"/>
    <col min="6920" max="6920" width="21.42578125" style="14" customWidth="1"/>
    <col min="6921" max="6921" width="17.140625" style="14" bestFit="1" customWidth="1"/>
    <col min="6922" max="7168" width="11.42578125" style="14"/>
    <col min="7169" max="7169" width="27" style="14" customWidth="1"/>
    <col min="7170" max="7170" width="45.5703125" style="14" customWidth="1"/>
    <col min="7171" max="7171" width="24" style="14" customWidth="1"/>
    <col min="7172" max="7173" width="15.7109375" style="14" customWidth="1"/>
    <col min="7174" max="7174" width="17.42578125" style="14" customWidth="1"/>
    <col min="7175" max="7175" width="18.7109375" style="14" customWidth="1"/>
    <col min="7176" max="7176" width="21.42578125" style="14" customWidth="1"/>
    <col min="7177" max="7177" width="17.140625" style="14" bestFit="1" customWidth="1"/>
    <col min="7178" max="7424" width="11.42578125" style="14"/>
    <col min="7425" max="7425" width="27" style="14" customWidth="1"/>
    <col min="7426" max="7426" width="45.5703125" style="14" customWidth="1"/>
    <col min="7427" max="7427" width="24" style="14" customWidth="1"/>
    <col min="7428" max="7429" width="15.7109375" style="14" customWidth="1"/>
    <col min="7430" max="7430" width="17.42578125" style="14" customWidth="1"/>
    <col min="7431" max="7431" width="18.7109375" style="14" customWidth="1"/>
    <col min="7432" max="7432" width="21.42578125" style="14" customWidth="1"/>
    <col min="7433" max="7433" width="17.140625" style="14" bestFit="1" customWidth="1"/>
    <col min="7434" max="7680" width="11.42578125" style="14"/>
    <col min="7681" max="7681" width="27" style="14" customWidth="1"/>
    <col min="7682" max="7682" width="45.5703125" style="14" customWidth="1"/>
    <col min="7683" max="7683" width="24" style="14" customWidth="1"/>
    <col min="7684" max="7685" width="15.7109375" style="14" customWidth="1"/>
    <col min="7686" max="7686" width="17.42578125" style="14" customWidth="1"/>
    <col min="7687" max="7687" width="18.7109375" style="14" customWidth="1"/>
    <col min="7688" max="7688" width="21.42578125" style="14" customWidth="1"/>
    <col min="7689" max="7689" width="17.140625" style="14" bestFit="1" customWidth="1"/>
    <col min="7690" max="7936" width="11.42578125" style="14"/>
    <col min="7937" max="7937" width="27" style="14" customWidth="1"/>
    <col min="7938" max="7938" width="45.5703125" style="14" customWidth="1"/>
    <col min="7939" max="7939" width="24" style="14" customWidth="1"/>
    <col min="7940" max="7941" width="15.7109375" style="14" customWidth="1"/>
    <col min="7942" max="7942" width="17.42578125" style="14" customWidth="1"/>
    <col min="7943" max="7943" width="18.7109375" style="14" customWidth="1"/>
    <col min="7944" max="7944" width="21.42578125" style="14" customWidth="1"/>
    <col min="7945" max="7945" width="17.140625" style="14" bestFit="1" customWidth="1"/>
    <col min="7946" max="8192" width="11.42578125" style="14"/>
    <col min="8193" max="8193" width="27" style="14" customWidth="1"/>
    <col min="8194" max="8194" width="45.5703125" style="14" customWidth="1"/>
    <col min="8195" max="8195" width="24" style="14" customWidth="1"/>
    <col min="8196" max="8197" width="15.7109375" style="14" customWidth="1"/>
    <col min="8198" max="8198" width="17.42578125" style="14" customWidth="1"/>
    <col min="8199" max="8199" width="18.7109375" style="14" customWidth="1"/>
    <col min="8200" max="8200" width="21.42578125" style="14" customWidth="1"/>
    <col min="8201" max="8201" width="17.140625" style="14" bestFit="1" customWidth="1"/>
    <col min="8202" max="8448" width="11.42578125" style="14"/>
    <col min="8449" max="8449" width="27" style="14" customWidth="1"/>
    <col min="8450" max="8450" width="45.5703125" style="14" customWidth="1"/>
    <col min="8451" max="8451" width="24" style="14" customWidth="1"/>
    <col min="8452" max="8453" width="15.7109375" style="14" customWidth="1"/>
    <col min="8454" max="8454" width="17.42578125" style="14" customWidth="1"/>
    <col min="8455" max="8455" width="18.7109375" style="14" customWidth="1"/>
    <col min="8456" max="8456" width="21.42578125" style="14" customWidth="1"/>
    <col min="8457" max="8457" width="17.140625" style="14" bestFit="1" customWidth="1"/>
    <col min="8458" max="8704" width="11.42578125" style="14"/>
    <col min="8705" max="8705" width="27" style="14" customWidth="1"/>
    <col min="8706" max="8706" width="45.5703125" style="14" customWidth="1"/>
    <col min="8707" max="8707" width="24" style="14" customWidth="1"/>
    <col min="8708" max="8709" width="15.7109375" style="14" customWidth="1"/>
    <col min="8710" max="8710" width="17.42578125" style="14" customWidth="1"/>
    <col min="8711" max="8711" width="18.7109375" style="14" customWidth="1"/>
    <col min="8712" max="8712" width="21.42578125" style="14" customWidth="1"/>
    <col min="8713" max="8713" width="17.140625" style="14" bestFit="1" customWidth="1"/>
    <col min="8714" max="8960" width="11.42578125" style="14"/>
    <col min="8961" max="8961" width="27" style="14" customWidth="1"/>
    <col min="8962" max="8962" width="45.5703125" style="14" customWidth="1"/>
    <col min="8963" max="8963" width="24" style="14" customWidth="1"/>
    <col min="8964" max="8965" width="15.7109375" style="14" customWidth="1"/>
    <col min="8966" max="8966" width="17.42578125" style="14" customWidth="1"/>
    <col min="8967" max="8967" width="18.7109375" style="14" customWidth="1"/>
    <col min="8968" max="8968" width="21.42578125" style="14" customWidth="1"/>
    <col min="8969" max="8969" width="17.140625" style="14" bestFit="1" customWidth="1"/>
    <col min="8970" max="9216" width="11.42578125" style="14"/>
    <col min="9217" max="9217" width="27" style="14" customWidth="1"/>
    <col min="9218" max="9218" width="45.5703125" style="14" customWidth="1"/>
    <col min="9219" max="9219" width="24" style="14" customWidth="1"/>
    <col min="9220" max="9221" width="15.7109375" style="14" customWidth="1"/>
    <col min="9222" max="9222" width="17.42578125" style="14" customWidth="1"/>
    <col min="9223" max="9223" width="18.7109375" style="14" customWidth="1"/>
    <col min="9224" max="9224" width="21.42578125" style="14" customWidth="1"/>
    <col min="9225" max="9225" width="17.140625" style="14" bestFit="1" customWidth="1"/>
    <col min="9226" max="9472" width="11.42578125" style="14"/>
    <col min="9473" max="9473" width="27" style="14" customWidth="1"/>
    <col min="9474" max="9474" width="45.5703125" style="14" customWidth="1"/>
    <col min="9475" max="9475" width="24" style="14" customWidth="1"/>
    <col min="9476" max="9477" width="15.7109375" style="14" customWidth="1"/>
    <col min="9478" max="9478" width="17.42578125" style="14" customWidth="1"/>
    <col min="9479" max="9479" width="18.7109375" style="14" customWidth="1"/>
    <col min="9480" max="9480" width="21.42578125" style="14" customWidth="1"/>
    <col min="9481" max="9481" width="17.140625" style="14" bestFit="1" customWidth="1"/>
    <col min="9482" max="9728" width="11.42578125" style="14"/>
    <col min="9729" max="9729" width="27" style="14" customWidth="1"/>
    <col min="9730" max="9730" width="45.5703125" style="14" customWidth="1"/>
    <col min="9731" max="9731" width="24" style="14" customWidth="1"/>
    <col min="9732" max="9733" width="15.7109375" style="14" customWidth="1"/>
    <col min="9734" max="9734" width="17.42578125" style="14" customWidth="1"/>
    <col min="9735" max="9735" width="18.7109375" style="14" customWidth="1"/>
    <col min="9736" max="9736" width="21.42578125" style="14" customWidth="1"/>
    <col min="9737" max="9737" width="17.140625" style="14" bestFit="1" customWidth="1"/>
    <col min="9738" max="9984" width="11.42578125" style="14"/>
    <col min="9985" max="9985" width="27" style="14" customWidth="1"/>
    <col min="9986" max="9986" width="45.5703125" style="14" customWidth="1"/>
    <col min="9987" max="9987" width="24" style="14" customWidth="1"/>
    <col min="9988" max="9989" width="15.7109375" style="14" customWidth="1"/>
    <col min="9990" max="9990" width="17.42578125" style="14" customWidth="1"/>
    <col min="9991" max="9991" width="18.7109375" style="14" customWidth="1"/>
    <col min="9992" max="9992" width="21.42578125" style="14" customWidth="1"/>
    <col min="9993" max="9993" width="17.140625" style="14" bestFit="1" customWidth="1"/>
    <col min="9994" max="10240" width="11.42578125" style="14"/>
    <col min="10241" max="10241" width="27" style="14" customWidth="1"/>
    <col min="10242" max="10242" width="45.5703125" style="14" customWidth="1"/>
    <col min="10243" max="10243" width="24" style="14" customWidth="1"/>
    <col min="10244" max="10245" width="15.7109375" style="14" customWidth="1"/>
    <col min="10246" max="10246" width="17.42578125" style="14" customWidth="1"/>
    <col min="10247" max="10247" width="18.7109375" style="14" customWidth="1"/>
    <col min="10248" max="10248" width="21.42578125" style="14" customWidth="1"/>
    <col min="10249" max="10249" width="17.140625" style="14" bestFit="1" customWidth="1"/>
    <col min="10250" max="10496" width="11.42578125" style="14"/>
    <col min="10497" max="10497" width="27" style="14" customWidth="1"/>
    <col min="10498" max="10498" width="45.5703125" style="14" customWidth="1"/>
    <col min="10499" max="10499" width="24" style="14" customWidth="1"/>
    <col min="10500" max="10501" width="15.7109375" style="14" customWidth="1"/>
    <col min="10502" max="10502" width="17.42578125" style="14" customWidth="1"/>
    <col min="10503" max="10503" width="18.7109375" style="14" customWidth="1"/>
    <col min="10504" max="10504" width="21.42578125" style="14" customWidth="1"/>
    <col min="10505" max="10505" width="17.140625" style="14" bestFit="1" customWidth="1"/>
    <col min="10506" max="10752" width="11.42578125" style="14"/>
    <col min="10753" max="10753" width="27" style="14" customWidth="1"/>
    <col min="10754" max="10754" width="45.5703125" style="14" customWidth="1"/>
    <col min="10755" max="10755" width="24" style="14" customWidth="1"/>
    <col min="10756" max="10757" width="15.7109375" style="14" customWidth="1"/>
    <col min="10758" max="10758" width="17.42578125" style="14" customWidth="1"/>
    <col min="10759" max="10759" width="18.7109375" style="14" customWidth="1"/>
    <col min="10760" max="10760" width="21.42578125" style="14" customWidth="1"/>
    <col min="10761" max="10761" width="17.140625" style="14" bestFit="1" customWidth="1"/>
    <col min="10762" max="11008" width="11.42578125" style="14"/>
    <col min="11009" max="11009" width="27" style="14" customWidth="1"/>
    <col min="11010" max="11010" width="45.5703125" style="14" customWidth="1"/>
    <col min="11011" max="11011" width="24" style="14" customWidth="1"/>
    <col min="11012" max="11013" width="15.7109375" style="14" customWidth="1"/>
    <col min="11014" max="11014" width="17.42578125" style="14" customWidth="1"/>
    <col min="11015" max="11015" width="18.7109375" style="14" customWidth="1"/>
    <col min="11016" max="11016" width="21.42578125" style="14" customWidth="1"/>
    <col min="11017" max="11017" width="17.140625" style="14" bestFit="1" customWidth="1"/>
    <col min="11018" max="11264" width="11.42578125" style="14"/>
    <col min="11265" max="11265" width="27" style="14" customWidth="1"/>
    <col min="11266" max="11266" width="45.5703125" style="14" customWidth="1"/>
    <col min="11267" max="11267" width="24" style="14" customWidth="1"/>
    <col min="11268" max="11269" width="15.7109375" style="14" customWidth="1"/>
    <col min="11270" max="11270" width="17.42578125" style="14" customWidth="1"/>
    <col min="11271" max="11271" width="18.7109375" style="14" customWidth="1"/>
    <col min="11272" max="11272" width="21.42578125" style="14" customWidth="1"/>
    <col min="11273" max="11273" width="17.140625" style="14" bestFit="1" customWidth="1"/>
    <col min="11274" max="11520" width="11.42578125" style="14"/>
    <col min="11521" max="11521" width="27" style="14" customWidth="1"/>
    <col min="11522" max="11522" width="45.5703125" style="14" customWidth="1"/>
    <col min="11523" max="11523" width="24" style="14" customWidth="1"/>
    <col min="11524" max="11525" width="15.7109375" style="14" customWidth="1"/>
    <col min="11526" max="11526" width="17.42578125" style="14" customWidth="1"/>
    <col min="11527" max="11527" width="18.7109375" style="14" customWidth="1"/>
    <col min="11528" max="11528" width="21.42578125" style="14" customWidth="1"/>
    <col min="11529" max="11529" width="17.140625" style="14" bestFit="1" customWidth="1"/>
    <col min="11530" max="11776" width="11.42578125" style="14"/>
    <col min="11777" max="11777" width="27" style="14" customWidth="1"/>
    <col min="11778" max="11778" width="45.5703125" style="14" customWidth="1"/>
    <col min="11779" max="11779" width="24" style="14" customWidth="1"/>
    <col min="11780" max="11781" width="15.7109375" style="14" customWidth="1"/>
    <col min="11782" max="11782" width="17.42578125" style="14" customWidth="1"/>
    <col min="11783" max="11783" width="18.7109375" style="14" customWidth="1"/>
    <col min="11784" max="11784" width="21.42578125" style="14" customWidth="1"/>
    <col min="11785" max="11785" width="17.140625" style="14" bestFit="1" customWidth="1"/>
    <col min="11786" max="12032" width="11.42578125" style="14"/>
    <col min="12033" max="12033" width="27" style="14" customWidth="1"/>
    <col min="12034" max="12034" width="45.5703125" style="14" customWidth="1"/>
    <col min="12035" max="12035" width="24" style="14" customWidth="1"/>
    <col min="12036" max="12037" width="15.7109375" style="14" customWidth="1"/>
    <col min="12038" max="12038" width="17.42578125" style="14" customWidth="1"/>
    <col min="12039" max="12039" width="18.7109375" style="14" customWidth="1"/>
    <col min="12040" max="12040" width="21.42578125" style="14" customWidth="1"/>
    <col min="12041" max="12041" width="17.140625" style="14" bestFit="1" customWidth="1"/>
    <col min="12042" max="12288" width="11.42578125" style="14"/>
    <col min="12289" max="12289" width="27" style="14" customWidth="1"/>
    <col min="12290" max="12290" width="45.5703125" style="14" customWidth="1"/>
    <col min="12291" max="12291" width="24" style="14" customWidth="1"/>
    <col min="12292" max="12293" width="15.7109375" style="14" customWidth="1"/>
    <col min="12294" max="12294" width="17.42578125" style="14" customWidth="1"/>
    <col min="12295" max="12295" width="18.7109375" style="14" customWidth="1"/>
    <col min="12296" max="12296" width="21.42578125" style="14" customWidth="1"/>
    <col min="12297" max="12297" width="17.140625" style="14" bestFit="1" customWidth="1"/>
    <col min="12298" max="12544" width="11.42578125" style="14"/>
    <col min="12545" max="12545" width="27" style="14" customWidth="1"/>
    <col min="12546" max="12546" width="45.5703125" style="14" customWidth="1"/>
    <col min="12547" max="12547" width="24" style="14" customWidth="1"/>
    <col min="12548" max="12549" width="15.7109375" style="14" customWidth="1"/>
    <col min="12550" max="12550" width="17.42578125" style="14" customWidth="1"/>
    <col min="12551" max="12551" width="18.7109375" style="14" customWidth="1"/>
    <col min="12552" max="12552" width="21.42578125" style="14" customWidth="1"/>
    <col min="12553" max="12553" width="17.140625" style="14" bestFit="1" customWidth="1"/>
    <col min="12554" max="12800" width="11.42578125" style="14"/>
    <col min="12801" max="12801" width="27" style="14" customWidth="1"/>
    <col min="12802" max="12802" width="45.5703125" style="14" customWidth="1"/>
    <col min="12803" max="12803" width="24" style="14" customWidth="1"/>
    <col min="12804" max="12805" width="15.7109375" style="14" customWidth="1"/>
    <col min="12806" max="12806" width="17.42578125" style="14" customWidth="1"/>
    <col min="12807" max="12807" width="18.7109375" style="14" customWidth="1"/>
    <col min="12808" max="12808" width="21.42578125" style="14" customWidth="1"/>
    <col min="12809" max="12809" width="17.140625" style="14" bestFit="1" customWidth="1"/>
    <col min="12810" max="13056" width="11.42578125" style="14"/>
    <col min="13057" max="13057" width="27" style="14" customWidth="1"/>
    <col min="13058" max="13058" width="45.5703125" style="14" customWidth="1"/>
    <col min="13059" max="13059" width="24" style="14" customWidth="1"/>
    <col min="13060" max="13061" width="15.7109375" style="14" customWidth="1"/>
    <col min="13062" max="13062" width="17.42578125" style="14" customWidth="1"/>
    <col min="13063" max="13063" width="18.7109375" style="14" customWidth="1"/>
    <col min="13064" max="13064" width="21.42578125" style="14" customWidth="1"/>
    <col min="13065" max="13065" width="17.140625" style="14" bestFit="1" customWidth="1"/>
    <col min="13066" max="13312" width="11.42578125" style="14"/>
    <col min="13313" max="13313" width="27" style="14" customWidth="1"/>
    <col min="13314" max="13314" width="45.5703125" style="14" customWidth="1"/>
    <col min="13315" max="13315" width="24" style="14" customWidth="1"/>
    <col min="13316" max="13317" width="15.7109375" style="14" customWidth="1"/>
    <col min="13318" max="13318" width="17.42578125" style="14" customWidth="1"/>
    <col min="13319" max="13319" width="18.7109375" style="14" customWidth="1"/>
    <col min="13320" max="13320" width="21.42578125" style="14" customWidth="1"/>
    <col min="13321" max="13321" width="17.140625" style="14" bestFit="1" customWidth="1"/>
    <col min="13322" max="13568" width="11.42578125" style="14"/>
    <col min="13569" max="13569" width="27" style="14" customWidth="1"/>
    <col min="13570" max="13570" width="45.5703125" style="14" customWidth="1"/>
    <col min="13571" max="13571" width="24" style="14" customWidth="1"/>
    <col min="13572" max="13573" width="15.7109375" style="14" customWidth="1"/>
    <col min="13574" max="13574" width="17.42578125" style="14" customWidth="1"/>
    <col min="13575" max="13575" width="18.7109375" style="14" customWidth="1"/>
    <col min="13576" max="13576" width="21.42578125" style="14" customWidth="1"/>
    <col min="13577" max="13577" width="17.140625" style="14" bestFit="1" customWidth="1"/>
    <col min="13578" max="13824" width="11.42578125" style="14"/>
    <col min="13825" max="13825" width="27" style="14" customWidth="1"/>
    <col min="13826" max="13826" width="45.5703125" style="14" customWidth="1"/>
    <col min="13827" max="13827" width="24" style="14" customWidth="1"/>
    <col min="13828" max="13829" width="15.7109375" style="14" customWidth="1"/>
    <col min="13830" max="13830" width="17.42578125" style="14" customWidth="1"/>
    <col min="13831" max="13831" width="18.7109375" style="14" customWidth="1"/>
    <col min="13832" max="13832" width="21.42578125" style="14" customWidth="1"/>
    <col min="13833" max="13833" width="17.140625" style="14" bestFit="1" customWidth="1"/>
    <col min="13834" max="14080" width="11.42578125" style="14"/>
    <col min="14081" max="14081" width="27" style="14" customWidth="1"/>
    <col min="14082" max="14082" width="45.5703125" style="14" customWidth="1"/>
    <col min="14083" max="14083" width="24" style="14" customWidth="1"/>
    <col min="14084" max="14085" width="15.7109375" style="14" customWidth="1"/>
    <col min="14086" max="14086" width="17.42578125" style="14" customWidth="1"/>
    <col min="14087" max="14087" width="18.7109375" style="14" customWidth="1"/>
    <col min="14088" max="14088" width="21.42578125" style="14" customWidth="1"/>
    <col min="14089" max="14089" width="17.140625" style="14" bestFit="1" customWidth="1"/>
    <col min="14090" max="14336" width="11.42578125" style="14"/>
    <col min="14337" max="14337" width="27" style="14" customWidth="1"/>
    <col min="14338" max="14338" width="45.5703125" style="14" customWidth="1"/>
    <col min="14339" max="14339" width="24" style="14" customWidth="1"/>
    <col min="14340" max="14341" width="15.7109375" style="14" customWidth="1"/>
    <col min="14342" max="14342" width="17.42578125" style="14" customWidth="1"/>
    <col min="14343" max="14343" width="18.7109375" style="14" customWidth="1"/>
    <col min="14344" max="14344" width="21.42578125" style="14" customWidth="1"/>
    <col min="14345" max="14345" width="17.140625" style="14" bestFit="1" customWidth="1"/>
    <col min="14346" max="14592" width="11.42578125" style="14"/>
    <col min="14593" max="14593" width="27" style="14" customWidth="1"/>
    <col min="14594" max="14594" width="45.5703125" style="14" customWidth="1"/>
    <col min="14595" max="14595" width="24" style="14" customWidth="1"/>
    <col min="14596" max="14597" width="15.7109375" style="14" customWidth="1"/>
    <col min="14598" max="14598" width="17.42578125" style="14" customWidth="1"/>
    <col min="14599" max="14599" width="18.7109375" style="14" customWidth="1"/>
    <col min="14600" max="14600" width="21.42578125" style="14" customWidth="1"/>
    <col min="14601" max="14601" width="17.140625" style="14" bestFit="1" customWidth="1"/>
    <col min="14602" max="14848" width="11.42578125" style="14"/>
    <col min="14849" max="14849" width="27" style="14" customWidth="1"/>
    <col min="14850" max="14850" width="45.5703125" style="14" customWidth="1"/>
    <col min="14851" max="14851" width="24" style="14" customWidth="1"/>
    <col min="14852" max="14853" width="15.7109375" style="14" customWidth="1"/>
    <col min="14854" max="14854" width="17.42578125" style="14" customWidth="1"/>
    <col min="14855" max="14855" width="18.7109375" style="14" customWidth="1"/>
    <col min="14856" max="14856" width="21.42578125" style="14" customWidth="1"/>
    <col min="14857" max="14857" width="17.140625" style="14" bestFit="1" customWidth="1"/>
    <col min="14858" max="15104" width="11.42578125" style="14"/>
    <col min="15105" max="15105" width="27" style="14" customWidth="1"/>
    <col min="15106" max="15106" width="45.5703125" style="14" customWidth="1"/>
    <col min="15107" max="15107" width="24" style="14" customWidth="1"/>
    <col min="15108" max="15109" width="15.7109375" style="14" customWidth="1"/>
    <col min="15110" max="15110" width="17.42578125" style="14" customWidth="1"/>
    <col min="15111" max="15111" width="18.7109375" style="14" customWidth="1"/>
    <col min="15112" max="15112" width="21.42578125" style="14" customWidth="1"/>
    <col min="15113" max="15113" width="17.140625" style="14" bestFit="1" customWidth="1"/>
    <col min="15114" max="15360" width="11.42578125" style="14"/>
    <col min="15361" max="15361" width="27" style="14" customWidth="1"/>
    <col min="15362" max="15362" width="45.5703125" style="14" customWidth="1"/>
    <col min="15363" max="15363" width="24" style="14" customWidth="1"/>
    <col min="15364" max="15365" width="15.7109375" style="14" customWidth="1"/>
    <col min="15366" max="15366" width="17.42578125" style="14" customWidth="1"/>
    <col min="15367" max="15367" width="18.7109375" style="14" customWidth="1"/>
    <col min="15368" max="15368" width="21.42578125" style="14" customWidth="1"/>
    <col min="15369" max="15369" width="17.140625" style="14" bestFit="1" customWidth="1"/>
    <col min="15370" max="15616" width="11.42578125" style="14"/>
    <col min="15617" max="15617" width="27" style="14" customWidth="1"/>
    <col min="15618" max="15618" width="45.5703125" style="14" customWidth="1"/>
    <col min="15619" max="15619" width="24" style="14" customWidth="1"/>
    <col min="15620" max="15621" width="15.7109375" style="14" customWidth="1"/>
    <col min="15622" max="15622" width="17.42578125" style="14" customWidth="1"/>
    <col min="15623" max="15623" width="18.7109375" style="14" customWidth="1"/>
    <col min="15624" max="15624" width="21.42578125" style="14" customWidth="1"/>
    <col min="15625" max="15625" width="17.140625" style="14" bestFit="1" customWidth="1"/>
    <col min="15626" max="15872" width="11.42578125" style="14"/>
    <col min="15873" max="15873" width="27" style="14" customWidth="1"/>
    <col min="15874" max="15874" width="45.5703125" style="14" customWidth="1"/>
    <col min="15875" max="15875" width="24" style="14" customWidth="1"/>
    <col min="15876" max="15877" width="15.7109375" style="14" customWidth="1"/>
    <col min="15878" max="15878" width="17.42578125" style="14" customWidth="1"/>
    <col min="15879" max="15879" width="18.7109375" style="14" customWidth="1"/>
    <col min="15880" max="15880" width="21.42578125" style="14" customWidth="1"/>
    <col min="15881" max="15881" width="17.140625" style="14" bestFit="1" customWidth="1"/>
    <col min="15882" max="16128" width="11.42578125" style="14"/>
    <col min="16129" max="16129" width="27" style="14" customWidth="1"/>
    <col min="16130" max="16130" width="45.5703125" style="14" customWidth="1"/>
    <col min="16131" max="16131" width="24" style="14" customWidth="1"/>
    <col min="16132" max="16133" width="15.7109375" style="14" customWidth="1"/>
    <col min="16134" max="16134" width="17.42578125" style="14" customWidth="1"/>
    <col min="16135" max="16135" width="18.7109375" style="14" customWidth="1"/>
    <col min="16136" max="16136" width="21.42578125" style="14" customWidth="1"/>
    <col min="16137" max="16137" width="17.140625" style="14" bestFit="1" customWidth="1"/>
    <col min="16138" max="16384" width="11.42578125" style="14"/>
  </cols>
  <sheetData>
    <row r="1" spans="1:14" s="2" customFormat="1" ht="14.25" customHeight="1" x14ac:dyDescent="0.25">
      <c r="A1" s="1" t="s">
        <v>0</v>
      </c>
      <c r="B1" s="330" t="s">
        <v>1</v>
      </c>
      <c r="C1" s="330"/>
      <c r="D1" s="330"/>
      <c r="E1" s="330"/>
      <c r="F1" s="330"/>
      <c r="G1" s="330"/>
      <c r="H1" s="331" t="s">
        <v>2</v>
      </c>
    </row>
    <row r="2" spans="1:14" s="2" customFormat="1" ht="14.25" customHeight="1" x14ac:dyDescent="0.25">
      <c r="A2" s="3" t="s">
        <v>3</v>
      </c>
      <c r="B2" s="330"/>
      <c r="C2" s="330"/>
      <c r="D2" s="330"/>
      <c r="E2" s="330"/>
      <c r="F2" s="330"/>
      <c r="G2" s="330"/>
      <c r="H2" s="332"/>
    </row>
    <row r="3" spans="1:14" s="2" customFormat="1" ht="14.25" customHeight="1" x14ac:dyDescent="0.25">
      <c r="A3" s="3" t="s">
        <v>4</v>
      </c>
      <c r="B3" s="330" t="s">
        <v>5</v>
      </c>
      <c r="C3" s="330"/>
      <c r="D3" s="330"/>
      <c r="E3" s="330"/>
      <c r="F3" s="330"/>
      <c r="G3" s="330"/>
      <c r="H3" s="332"/>
    </row>
    <row r="4" spans="1:14" s="2" customFormat="1" ht="14.25" customHeight="1" x14ac:dyDescent="0.25">
      <c r="A4" s="3" t="s">
        <v>6</v>
      </c>
      <c r="B4" s="330"/>
      <c r="C4" s="330"/>
      <c r="D4" s="330"/>
      <c r="E4" s="330"/>
      <c r="F4" s="330"/>
      <c r="G4" s="330"/>
      <c r="H4" s="333"/>
    </row>
    <row r="5" spans="1:14" s="2" customFormat="1" ht="30.75" customHeight="1" x14ac:dyDescent="0.25">
      <c r="A5" s="310" t="s">
        <v>135</v>
      </c>
      <c r="B5" s="310"/>
      <c r="C5" s="310"/>
      <c r="D5" s="310"/>
      <c r="E5" s="310"/>
      <c r="F5" s="310"/>
      <c r="G5" s="310"/>
      <c r="H5" s="310"/>
    </row>
    <row r="6" spans="1:14" s="2" customFormat="1" ht="30.75" customHeight="1" x14ac:dyDescent="0.25">
      <c r="A6" s="310" t="s">
        <v>136</v>
      </c>
      <c r="B6" s="310"/>
      <c r="C6" s="310"/>
      <c r="D6" s="310"/>
      <c r="E6" s="310"/>
      <c r="F6" s="310"/>
      <c r="G6" s="310"/>
      <c r="H6" s="310"/>
    </row>
    <row r="7" spans="1:14" s="2" customFormat="1" ht="30.75" customHeight="1" x14ac:dyDescent="0.25">
      <c r="A7" s="337" t="s">
        <v>137</v>
      </c>
      <c r="B7" s="337"/>
      <c r="C7" s="337"/>
      <c r="D7" s="337"/>
      <c r="E7" s="337"/>
      <c r="F7" s="337"/>
      <c r="G7" s="335" t="s">
        <v>10</v>
      </c>
      <c r="H7" s="336"/>
    </row>
    <row r="8" spans="1:14" s="2" customFormat="1" ht="46.5" customHeight="1" x14ac:dyDescent="0.25">
      <c r="A8" s="337" t="s">
        <v>138</v>
      </c>
      <c r="B8" s="337"/>
      <c r="C8" s="337"/>
      <c r="D8" s="337"/>
      <c r="E8" s="311" t="s">
        <v>139</v>
      </c>
      <c r="F8" s="312"/>
      <c r="G8" s="312"/>
      <c r="H8" s="313"/>
    </row>
    <row r="9" spans="1:14" s="2" customFormat="1" ht="30.75" customHeight="1" x14ac:dyDescent="0.25">
      <c r="A9" s="314" t="s">
        <v>140</v>
      </c>
      <c r="B9" s="338"/>
      <c r="C9" s="339"/>
      <c r="D9" s="323" t="s">
        <v>14</v>
      </c>
      <c r="E9" s="324"/>
      <c r="F9" s="324"/>
      <c r="G9" s="324"/>
      <c r="H9" s="325"/>
    </row>
    <row r="10" spans="1:14" s="2" customFormat="1" ht="30.75" customHeight="1" x14ac:dyDescent="0.25">
      <c r="A10" s="340"/>
      <c r="B10" s="341"/>
      <c r="C10" s="342"/>
      <c r="D10" s="5" t="s">
        <v>15</v>
      </c>
      <c r="E10" s="5" t="s">
        <v>16</v>
      </c>
      <c r="F10" s="5" t="s">
        <v>17</v>
      </c>
      <c r="G10" s="5" t="s">
        <v>18</v>
      </c>
      <c r="H10" s="5" t="s">
        <v>19</v>
      </c>
    </row>
    <row r="11" spans="1:14" s="2" customFormat="1" ht="30.75" customHeight="1" x14ac:dyDescent="0.25">
      <c r="A11" s="343"/>
      <c r="B11" s="344"/>
      <c r="C11" s="345"/>
      <c r="D11" s="45"/>
      <c r="E11" s="45"/>
      <c r="F11" s="45"/>
      <c r="G11" s="45">
        <v>0.65</v>
      </c>
      <c r="H11" s="45">
        <v>0.65</v>
      </c>
      <c r="I11" s="46"/>
      <c r="J11" s="326"/>
      <c r="K11" s="326"/>
      <c r="L11" s="326"/>
      <c r="M11" s="326"/>
      <c r="N11" s="326"/>
    </row>
    <row r="12" spans="1:14" s="2" customFormat="1" ht="30.75" customHeight="1" x14ac:dyDescent="0.25">
      <c r="A12" s="311" t="s">
        <v>141</v>
      </c>
      <c r="B12" s="313"/>
      <c r="C12" s="311" t="s">
        <v>142</v>
      </c>
      <c r="D12" s="312"/>
      <c r="E12" s="313"/>
      <c r="F12" s="327" t="s">
        <v>143</v>
      </c>
      <c r="G12" s="328"/>
      <c r="H12" s="329"/>
      <c r="I12" s="46"/>
    </row>
    <row r="13" spans="1:14" s="8" customFormat="1" ht="40.5" customHeight="1" x14ac:dyDescent="0.25">
      <c r="A13" s="5" t="s">
        <v>26</v>
      </c>
      <c r="B13" s="7" t="s">
        <v>27</v>
      </c>
      <c r="C13" s="5" t="s">
        <v>28</v>
      </c>
      <c r="D13" s="5" t="s">
        <v>29</v>
      </c>
      <c r="E13" s="5" t="s">
        <v>30</v>
      </c>
      <c r="F13" s="5" t="s">
        <v>31</v>
      </c>
      <c r="G13" s="5" t="s">
        <v>32</v>
      </c>
      <c r="H13" s="5" t="s">
        <v>33</v>
      </c>
      <c r="I13" s="47"/>
    </row>
    <row r="14" spans="1:14" s="8" customFormat="1" ht="96.75" customHeight="1" x14ac:dyDescent="0.25">
      <c r="A14" s="48" t="s">
        <v>144</v>
      </c>
      <c r="B14" s="49" t="s">
        <v>145</v>
      </c>
      <c r="C14" s="6" t="s">
        <v>146</v>
      </c>
      <c r="D14" s="25">
        <v>43831</v>
      </c>
      <c r="E14" s="25">
        <v>43921</v>
      </c>
      <c r="F14" s="6">
        <v>1</v>
      </c>
      <c r="G14" s="50" t="s">
        <v>147</v>
      </c>
      <c r="H14" s="5"/>
      <c r="I14" s="47"/>
    </row>
    <row r="15" spans="1:14" s="8" customFormat="1" ht="67.5" customHeight="1" x14ac:dyDescent="0.25">
      <c r="A15" s="51" t="s">
        <v>148</v>
      </c>
      <c r="B15" s="9" t="s">
        <v>149</v>
      </c>
      <c r="C15" s="6" t="s">
        <v>146</v>
      </c>
      <c r="D15" s="25">
        <v>43922</v>
      </c>
      <c r="E15" s="25">
        <v>44012</v>
      </c>
      <c r="F15" s="6">
        <v>1</v>
      </c>
      <c r="G15" s="50" t="s">
        <v>150</v>
      </c>
      <c r="H15" s="12"/>
    </row>
    <row r="16" spans="1:14" s="8" customFormat="1" ht="173.25" customHeight="1" x14ac:dyDescent="0.25">
      <c r="A16" s="51" t="s">
        <v>151</v>
      </c>
      <c r="B16" s="9" t="s">
        <v>152</v>
      </c>
      <c r="C16" s="6" t="s">
        <v>146</v>
      </c>
      <c r="D16" s="25">
        <v>44013</v>
      </c>
      <c r="E16" s="25">
        <v>44165</v>
      </c>
      <c r="F16" s="6">
        <v>1</v>
      </c>
      <c r="G16" s="50" t="s">
        <v>153</v>
      </c>
      <c r="H16" s="12"/>
    </row>
    <row r="17" spans="1:8" s="2" customFormat="1" ht="79.5" customHeight="1" x14ac:dyDescent="0.25">
      <c r="A17" s="51" t="s">
        <v>154</v>
      </c>
      <c r="B17" s="9" t="s">
        <v>155</v>
      </c>
      <c r="C17" s="6" t="s">
        <v>146</v>
      </c>
      <c r="D17" s="25">
        <v>44166</v>
      </c>
      <c r="E17" s="25">
        <v>44195</v>
      </c>
      <c r="F17" s="6">
        <v>1</v>
      </c>
      <c r="G17" s="50" t="s">
        <v>156</v>
      </c>
      <c r="H17" s="12"/>
    </row>
    <row r="18" spans="1:8" s="2" customFormat="1" ht="68.25" customHeight="1" x14ac:dyDescent="0.25">
      <c r="A18" s="404" t="s">
        <v>157</v>
      </c>
      <c r="B18" s="405"/>
      <c r="C18" s="306" t="s">
        <v>50</v>
      </c>
      <c r="D18" s="306"/>
      <c r="E18" s="306"/>
      <c r="F18" s="307" t="s">
        <v>158</v>
      </c>
      <c r="G18" s="308"/>
      <c r="H18" s="309"/>
    </row>
  </sheetData>
  <mergeCells count="18">
    <mergeCell ref="J11:N11"/>
    <mergeCell ref="A12:B12"/>
    <mergeCell ref="C12:E12"/>
    <mergeCell ref="F12:H12"/>
    <mergeCell ref="B1:G2"/>
    <mergeCell ref="H1:H4"/>
    <mergeCell ref="B3:G4"/>
    <mergeCell ref="A5:H5"/>
    <mergeCell ref="A6:H6"/>
    <mergeCell ref="A7:F7"/>
    <mergeCell ref="G7:H7"/>
    <mergeCell ref="A18:B18"/>
    <mergeCell ref="C18:E18"/>
    <mergeCell ref="F18:H18"/>
    <mergeCell ref="A8:D8"/>
    <mergeCell ref="E8:H8"/>
    <mergeCell ref="A9:C11"/>
    <mergeCell ref="D9:H9"/>
  </mergeCells>
  <printOptions horizontalCentered="1"/>
  <pageMargins left="0.39370078740157483" right="0.39370078740157483" top="0.78740157480314965" bottom="0.39370078740157483" header="0" footer="0"/>
  <pageSetup scale="65" fitToWidth="0" orientation="landscape" horizontalDpi="1200" verticalDpi="1200" r:id="rId1"/>
  <headerFooter>
    <oddHeader>&amp;RPágina 1  de 1</oddHeader>
  </headerFooter>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53F83-499D-4939-9907-E257901BBBAE}">
  <dimension ref="A1:N18"/>
  <sheetViews>
    <sheetView showGridLines="0" view="pageBreakPreview" zoomScale="85" zoomScaleNormal="85" zoomScaleSheetLayoutView="85" workbookViewId="0">
      <selection activeCell="D11" sqref="D11:H11"/>
    </sheetView>
  </sheetViews>
  <sheetFormatPr baseColWidth="10" defaultRowHeight="33" customHeight="1" x14ac:dyDescent="0.25"/>
  <cols>
    <col min="1" max="1" width="27" style="14" customWidth="1"/>
    <col min="2" max="2" width="49.42578125" style="14" customWidth="1"/>
    <col min="3" max="3" width="24" style="14" customWidth="1"/>
    <col min="4" max="5" width="15.7109375" style="15" customWidth="1"/>
    <col min="6" max="6" width="17.42578125" style="15" customWidth="1"/>
    <col min="7" max="7" width="18.7109375" style="15" customWidth="1"/>
    <col min="8" max="8" width="21.42578125" style="14" customWidth="1"/>
    <col min="9" max="256" width="11.42578125" style="14"/>
    <col min="257" max="257" width="27" style="14" customWidth="1"/>
    <col min="258" max="258" width="49.42578125" style="14" customWidth="1"/>
    <col min="259" max="259" width="24" style="14" customWidth="1"/>
    <col min="260" max="261" width="15.7109375" style="14" customWidth="1"/>
    <col min="262" max="262" width="17.42578125" style="14" customWidth="1"/>
    <col min="263" max="263" width="18.7109375" style="14" customWidth="1"/>
    <col min="264" max="264" width="21.42578125" style="14" customWidth="1"/>
    <col min="265" max="512" width="11.42578125" style="14"/>
    <col min="513" max="513" width="27" style="14" customWidth="1"/>
    <col min="514" max="514" width="49.42578125" style="14" customWidth="1"/>
    <col min="515" max="515" width="24" style="14" customWidth="1"/>
    <col min="516" max="517" width="15.7109375" style="14" customWidth="1"/>
    <col min="518" max="518" width="17.42578125" style="14" customWidth="1"/>
    <col min="519" max="519" width="18.7109375" style="14" customWidth="1"/>
    <col min="520" max="520" width="21.42578125" style="14" customWidth="1"/>
    <col min="521" max="768" width="11.42578125" style="14"/>
    <col min="769" max="769" width="27" style="14" customWidth="1"/>
    <col min="770" max="770" width="49.42578125" style="14" customWidth="1"/>
    <col min="771" max="771" width="24" style="14" customWidth="1"/>
    <col min="772" max="773" width="15.7109375" style="14" customWidth="1"/>
    <col min="774" max="774" width="17.42578125" style="14" customWidth="1"/>
    <col min="775" max="775" width="18.7109375" style="14" customWidth="1"/>
    <col min="776" max="776" width="21.42578125" style="14" customWidth="1"/>
    <col min="777" max="1024" width="11.42578125" style="14"/>
    <col min="1025" max="1025" width="27" style="14" customWidth="1"/>
    <col min="1026" max="1026" width="49.42578125" style="14" customWidth="1"/>
    <col min="1027" max="1027" width="24" style="14" customWidth="1"/>
    <col min="1028" max="1029" width="15.7109375" style="14" customWidth="1"/>
    <col min="1030" max="1030" width="17.42578125" style="14" customWidth="1"/>
    <col min="1031" max="1031" width="18.7109375" style="14" customWidth="1"/>
    <col min="1032" max="1032" width="21.42578125" style="14" customWidth="1"/>
    <col min="1033" max="1280" width="11.42578125" style="14"/>
    <col min="1281" max="1281" width="27" style="14" customWidth="1"/>
    <col min="1282" max="1282" width="49.42578125" style="14" customWidth="1"/>
    <col min="1283" max="1283" width="24" style="14" customWidth="1"/>
    <col min="1284" max="1285" width="15.7109375" style="14" customWidth="1"/>
    <col min="1286" max="1286" width="17.42578125" style="14" customWidth="1"/>
    <col min="1287" max="1287" width="18.7109375" style="14" customWidth="1"/>
    <col min="1288" max="1288" width="21.42578125" style="14" customWidth="1"/>
    <col min="1289" max="1536" width="11.42578125" style="14"/>
    <col min="1537" max="1537" width="27" style="14" customWidth="1"/>
    <col min="1538" max="1538" width="49.42578125" style="14" customWidth="1"/>
    <col min="1539" max="1539" width="24" style="14" customWidth="1"/>
    <col min="1540" max="1541" width="15.7109375" style="14" customWidth="1"/>
    <col min="1542" max="1542" width="17.42578125" style="14" customWidth="1"/>
    <col min="1543" max="1543" width="18.7109375" style="14" customWidth="1"/>
    <col min="1544" max="1544" width="21.42578125" style="14" customWidth="1"/>
    <col min="1545" max="1792" width="11.42578125" style="14"/>
    <col min="1793" max="1793" width="27" style="14" customWidth="1"/>
    <col min="1794" max="1794" width="49.42578125" style="14" customWidth="1"/>
    <col min="1795" max="1795" width="24" style="14" customWidth="1"/>
    <col min="1796" max="1797" width="15.7109375" style="14" customWidth="1"/>
    <col min="1798" max="1798" width="17.42578125" style="14" customWidth="1"/>
    <col min="1799" max="1799" width="18.7109375" style="14" customWidth="1"/>
    <col min="1800" max="1800" width="21.42578125" style="14" customWidth="1"/>
    <col min="1801" max="2048" width="11.42578125" style="14"/>
    <col min="2049" max="2049" width="27" style="14" customWidth="1"/>
    <col min="2050" max="2050" width="49.42578125" style="14" customWidth="1"/>
    <col min="2051" max="2051" width="24" style="14" customWidth="1"/>
    <col min="2052" max="2053" width="15.7109375" style="14" customWidth="1"/>
    <col min="2054" max="2054" width="17.42578125" style="14" customWidth="1"/>
    <col min="2055" max="2055" width="18.7109375" style="14" customWidth="1"/>
    <col min="2056" max="2056" width="21.42578125" style="14" customWidth="1"/>
    <col min="2057" max="2304" width="11.42578125" style="14"/>
    <col min="2305" max="2305" width="27" style="14" customWidth="1"/>
    <col min="2306" max="2306" width="49.42578125" style="14" customWidth="1"/>
    <col min="2307" max="2307" width="24" style="14" customWidth="1"/>
    <col min="2308" max="2309" width="15.7109375" style="14" customWidth="1"/>
    <col min="2310" max="2310" width="17.42578125" style="14" customWidth="1"/>
    <col min="2311" max="2311" width="18.7109375" style="14" customWidth="1"/>
    <col min="2312" max="2312" width="21.42578125" style="14" customWidth="1"/>
    <col min="2313" max="2560" width="11.42578125" style="14"/>
    <col min="2561" max="2561" width="27" style="14" customWidth="1"/>
    <col min="2562" max="2562" width="49.42578125" style="14" customWidth="1"/>
    <col min="2563" max="2563" width="24" style="14" customWidth="1"/>
    <col min="2564" max="2565" width="15.7109375" style="14" customWidth="1"/>
    <col min="2566" max="2566" width="17.42578125" style="14" customWidth="1"/>
    <col min="2567" max="2567" width="18.7109375" style="14" customWidth="1"/>
    <col min="2568" max="2568" width="21.42578125" style="14" customWidth="1"/>
    <col min="2569" max="2816" width="11.42578125" style="14"/>
    <col min="2817" max="2817" width="27" style="14" customWidth="1"/>
    <col min="2818" max="2818" width="49.42578125" style="14" customWidth="1"/>
    <col min="2819" max="2819" width="24" style="14" customWidth="1"/>
    <col min="2820" max="2821" width="15.7109375" style="14" customWidth="1"/>
    <col min="2822" max="2822" width="17.42578125" style="14" customWidth="1"/>
    <col min="2823" max="2823" width="18.7109375" style="14" customWidth="1"/>
    <col min="2824" max="2824" width="21.42578125" style="14" customWidth="1"/>
    <col min="2825" max="3072" width="11.42578125" style="14"/>
    <col min="3073" max="3073" width="27" style="14" customWidth="1"/>
    <col min="3074" max="3074" width="49.42578125" style="14" customWidth="1"/>
    <col min="3075" max="3075" width="24" style="14" customWidth="1"/>
    <col min="3076" max="3077" width="15.7109375" style="14" customWidth="1"/>
    <col min="3078" max="3078" width="17.42578125" style="14" customWidth="1"/>
    <col min="3079" max="3079" width="18.7109375" style="14" customWidth="1"/>
    <col min="3080" max="3080" width="21.42578125" style="14" customWidth="1"/>
    <col min="3081" max="3328" width="11.42578125" style="14"/>
    <col min="3329" max="3329" width="27" style="14" customWidth="1"/>
    <col min="3330" max="3330" width="49.42578125" style="14" customWidth="1"/>
    <col min="3331" max="3331" width="24" style="14" customWidth="1"/>
    <col min="3332" max="3333" width="15.7109375" style="14" customWidth="1"/>
    <col min="3334" max="3334" width="17.42578125" style="14" customWidth="1"/>
    <col min="3335" max="3335" width="18.7109375" style="14" customWidth="1"/>
    <col min="3336" max="3336" width="21.42578125" style="14" customWidth="1"/>
    <col min="3337" max="3584" width="11.42578125" style="14"/>
    <col min="3585" max="3585" width="27" style="14" customWidth="1"/>
    <col min="3586" max="3586" width="49.42578125" style="14" customWidth="1"/>
    <col min="3587" max="3587" width="24" style="14" customWidth="1"/>
    <col min="3588" max="3589" width="15.7109375" style="14" customWidth="1"/>
    <col min="3590" max="3590" width="17.42578125" style="14" customWidth="1"/>
    <col min="3591" max="3591" width="18.7109375" style="14" customWidth="1"/>
    <col min="3592" max="3592" width="21.42578125" style="14" customWidth="1"/>
    <col min="3593" max="3840" width="11.42578125" style="14"/>
    <col min="3841" max="3841" width="27" style="14" customWidth="1"/>
    <col min="3842" max="3842" width="49.42578125" style="14" customWidth="1"/>
    <col min="3843" max="3843" width="24" style="14" customWidth="1"/>
    <col min="3844" max="3845" width="15.7109375" style="14" customWidth="1"/>
    <col min="3846" max="3846" width="17.42578125" style="14" customWidth="1"/>
    <col min="3847" max="3847" width="18.7109375" style="14" customWidth="1"/>
    <col min="3848" max="3848" width="21.42578125" style="14" customWidth="1"/>
    <col min="3849" max="4096" width="11.42578125" style="14"/>
    <col min="4097" max="4097" width="27" style="14" customWidth="1"/>
    <col min="4098" max="4098" width="49.42578125" style="14" customWidth="1"/>
    <col min="4099" max="4099" width="24" style="14" customWidth="1"/>
    <col min="4100" max="4101" width="15.7109375" style="14" customWidth="1"/>
    <col min="4102" max="4102" width="17.42578125" style="14" customWidth="1"/>
    <col min="4103" max="4103" width="18.7109375" style="14" customWidth="1"/>
    <col min="4104" max="4104" width="21.42578125" style="14" customWidth="1"/>
    <col min="4105" max="4352" width="11.42578125" style="14"/>
    <col min="4353" max="4353" width="27" style="14" customWidth="1"/>
    <col min="4354" max="4354" width="49.42578125" style="14" customWidth="1"/>
    <col min="4355" max="4355" width="24" style="14" customWidth="1"/>
    <col min="4356" max="4357" width="15.7109375" style="14" customWidth="1"/>
    <col min="4358" max="4358" width="17.42578125" style="14" customWidth="1"/>
    <col min="4359" max="4359" width="18.7109375" style="14" customWidth="1"/>
    <col min="4360" max="4360" width="21.42578125" style="14" customWidth="1"/>
    <col min="4361" max="4608" width="11.42578125" style="14"/>
    <col min="4609" max="4609" width="27" style="14" customWidth="1"/>
    <col min="4610" max="4610" width="49.42578125" style="14" customWidth="1"/>
    <col min="4611" max="4611" width="24" style="14" customWidth="1"/>
    <col min="4612" max="4613" width="15.7109375" style="14" customWidth="1"/>
    <col min="4614" max="4614" width="17.42578125" style="14" customWidth="1"/>
    <col min="4615" max="4615" width="18.7109375" style="14" customWidth="1"/>
    <col min="4616" max="4616" width="21.42578125" style="14" customWidth="1"/>
    <col min="4617" max="4864" width="11.42578125" style="14"/>
    <col min="4865" max="4865" width="27" style="14" customWidth="1"/>
    <col min="4866" max="4866" width="49.42578125" style="14" customWidth="1"/>
    <col min="4867" max="4867" width="24" style="14" customWidth="1"/>
    <col min="4868" max="4869" width="15.7109375" style="14" customWidth="1"/>
    <col min="4870" max="4870" width="17.42578125" style="14" customWidth="1"/>
    <col min="4871" max="4871" width="18.7109375" style="14" customWidth="1"/>
    <col min="4872" max="4872" width="21.42578125" style="14" customWidth="1"/>
    <col min="4873" max="5120" width="11.42578125" style="14"/>
    <col min="5121" max="5121" width="27" style="14" customWidth="1"/>
    <col min="5122" max="5122" width="49.42578125" style="14" customWidth="1"/>
    <col min="5123" max="5123" width="24" style="14" customWidth="1"/>
    <col min="5124" max="5125" width="15.7109375" style="14" customWidth="1"/>
    <col min="5126" max="5126" width="17.42578125" style="14" customWidth="1"/>
    <col min="5127" max="5127" width="18.7109375" style="14" customWidth="1"/>
    <col min="5128" max="5128" width="21.42578125" style="14" customWidth="1"/>
    <col min="5129" max="5376" width="11.42578125" style="14"/>
    <col min="5377" max="5377" width="27" style="14" customWidth="1"/>
    <col min="5378" max="5378" width="49.42578125" style="14" customWidth="1"/>
    <col min="5379" max="5379" width="24" style="14" customWidth="1"/>
    <col min="5380" max="5381" width="15.7109375" style="14" customWidth="1"/>
    <col min="5382" max="5382" width="17.42578125" style="14" customWidth="1"/>
    <col min="5383" max="5383" width="18.7109375" style="14" customWidth="1"/>
    <col min="5384" max="5384" width="21.42578125" style="14" customWidth="1"/>
    <col min="5385" max="5632" width="11.42578125" style="14"/>
    <col min="5633" max="5633" width="27" style="14" customWidth="1"/>
    <col min="5634" max="5634" width="49.42578125" style="14" customWidth="1"/>
    <col min="5635" max="5635" width="24" style="14" customWidth="1"/>
    <col min="5636" max="5637" width="15.7109375" style="14" customWidth="1"/>
    <col min="5638" max="5638" width="17.42578125" style="14" customWidth="1"/>
    <col min="5639" max="5639" width="18.7109375" style="14" customWidth="1"/>
    <col min="5640" max="5640" width="21.42578125" style="14" customWidth="1"/>
    <col min="5641" max="5888" width="11.42578125" style="14"/>
    <col min="5889" max="5889" width="27" style="14" customWidth="1"/>
    <col min="5890" max="5890" width="49.42578125" style="14" customWidth="1"/>
    <col min="5891" max="5891" width="24" style="14" customWidth="1"/>
    <col min="5892" max="5893" width="15.7109375" style="14" customWidth="1"/>
    <col min="5894" max="5894" width="17.42578125" style="14" customWidth="1"/>
    <col min="5895" max="5895" width="18.7109375" style="14" customWidth="1"/>
    <col min="5896" max="5896" width="21.42578125" style="14" customWidth="1"/>
    <col min="5897" max="6144" width="11.42578125" style="14"/>
    <col min="6145" max="6145" width="27" style="14" customWidth="1"/>
    <col min="6146" max="6146" width="49.42578125" style="14" customWidth="1"/>
    <col min="6147" max="6147" width="24" style="14" customWidth="1"/>
    <col min="6148" max="6149" width="15.7109375" style="14" customWidth="1"/>
    <col min="6150" max="6150" width="17.42578125" style="14" customWidth="1"/>
    <col min="6151" max="6151" width="18.7109375" style="14" customWidth="1"/>
    <col min="6152" max="6152" width="21.42578125" style="14" customWidth="1"/>
    <col min="6153" max="6400" width="11.42578125" style="14"/>
    <col min="6401" max="6401" width="27" style="14" customWidth="1"/>
    <col min="6402" max="6402" width="49.42578125" style="14" customWidth="1"/>
    <col min="6403" max="6403" width="24" style="14" customWidth="1"/>
    <col min="6404" max="6405" width="15.7109375" style="14" customWidth="1"/>
    <col min="6406" max="6406" width="17.42578125" style="14" customWidth="1"/>
    <col min="6407" max="6407" width="18.7109375" style="14" customWidth="1"/>
    <col min="6408" max="6408" width="21.42578125" style="14" customWidth="1"/>
    <col min="6409" max="6656" width="11.42578125" style="14"/>
    <col min="6657" max="6657" width="27" style="14" customWidth="1"/>
    <col min="6658" max="6658" width="49.42578125" style="14" customWidth="1"/>
    <col min="6659" max="6659" width="24" style="14" customWidth="1"/>
    <col min="6660" max="6661" width="15.7109375" style="14" customWidth="1"/>
    <col min="6662" max="6662" width="17.42578125" style="14" customWidth="1"/>
    <col min="6663" max="6663" width="18.7109375" style="14" customWidth="1"/>
    <col min="6664" max="6664" width="21.42578125" style="14" customWidth="1"/>
    <col min="6665" max="6912" width="11.42578125" style="14"/>
    <col min="6913" max="6913" width="27" style="14" customWidth="1"/>
    <col min="6914" max="6914" width="49.42578125" style="14" customWidth="1"/>
    <col min="6915" max="6915" width="24" style="14" customWidth="1"/>
    <col min="6916" max="6917" width="15.7109375" style="14" customWidth="1"/>
    <col min="6918" max="6918" width="17.42578125" style="14" customWidth="1"/>
    <col min="6919" max="6919" width="18.7109375" style="14" customWidth="1"/>
    <col min="6920" max="6920" width="21.42578125" style="14" customWidth="1"/>
    <col min="6921" max="7168" width="11.42578125" style="14"/>
    <col min="7169" max="7169" width="27" style="14" customWidth="1"/>
    <col min="7170" max="7170" width="49.42578125" style="14" customWidth="1"/>
    <col min="7171" max="7171" width="24" style="14" customWidth="1"/>
    <col min="7172" max="7173" width="15.7109375" style="14" customWidth="1"/>
    <col min="7174" max="7174" width="17.42578125" style="14" customWidth="1"/>
    <col min="7175" max="7175" width="18.7109375" style="14" customWidth="1"/>
    <col min="7176" max="7176" width="21.42578125" style="14" customWidth="1"/>
    <col min="7177" max="7424" width="11.42578125" style="14"/>
    <col min="7425" max="7425" width="27" style="14" customWidth="1"/>
    <col min="7426" max="7426" width="49.42578125" style="14" customWidth="1"/>
    <col min="7427" max="7427" width="24" style="14" customWidth="1"/>
    <col min="7428" max="7429" width="15.7109375" style="14" customWidth="1"/>
    <col min="7430" max="7430" width="17.42578125" style="14" customWidth="1"/>
    <col min="7431" max="7431" width="18.7109375" style="14" customWidth="1"/>
    <col min="7432" max="7432" width="21.42578125" style="14" customWidth="1"/>
    <col min="7433" max="7680" width="11.42578125" style="14"/>
    <col min="7681" max="7681" width="27" style="14" customWidth="1"/>
    <col min="7682" max="7682" width="49.42578125" style="14" customWidth="1"/>
    <col min="7683" max="7683" width="24" style="14" customWidth="1"/>
    <col min="7684" max="7685" width="15.7109375" style="14" customWidth="1"/>
    <col min="7686" max="7686" width="17.42578125" style="14" customWidth="1"/>
    <col min="7687" max="7687" width="18.7109375" style="14" customWidth="1"/>
    <col min="7688" max="7688" width="21.42578125" style="14" customWidth="1"/>
    <col min="7689" max="7936" width="11.42578125" style="14"/>
    <col min="7937" max="7937" width="27" style="14" customWidth="1"/>
    <col min="7938" max="7938" width="49.42578125" style="14" customWidth="1"/>
    <col min="7939" max="7939" width="24" style="14" customWidth="1"/>
    <col min="7940" max="7941" width="15.7109375" style="14" customWidth="1"/>
    <col min="7942" max="7942" width="17.42578125" style="14" customWidth="1"/>
    <col min="7943" max="7943" width="18.7109375" style="14" customWidth="1"/>
    <col min="7944" max="7944" width="21.42578125" style="14" customWidth="1"/>
    <col min="7945" max="8192" width="11.42578125" style="14"/>
    <col min="8193" max="8193" width="27" style="14" customWidth="1"/>
    <col min="8194" max="8194" width="49.42578125" style="14" customWidth="1"/>
    <col min="8195" max="8195" width="24" style="14" customWidth="1"/>
    <col min="8196" max="8197" width="15.7109375" style="14" customWidth="1"/>
    <col min="8198" max="8198" width="17.42578125" style="14" customWidth="1"/>
    <col min="8199" max="8199" width="18.7109375" style="14" customWidth="1"/>
    <col min="8200" max="8200" width="21.42578125" style="14" customWidth="1"/>
    <col min="8201" max="8448" width="11.42578125" style="14"/>
    <col min="8449" max="8449" width="27" style="14" customWidth="1"/>
    <col min="8450" max="8450" width="49.42578125" style="14" customWidth="1"/>
    <col min="8451" max="8451" width="24" style="14" customWidth="1"/>
    <col min="8452" max="8453" width="15.7109375" style="14" customWidth="1"/>
    <col min="8454" max="8454" width="17.42578125" style="14" customWidth="1"/>
    <col min="8455" max="8455" width="18.7109375" style="14" customWidth="1"/>
    <col min="8456" max="8456" width="21.42578125" style="14" customWidth="1"/>
    <col min="8457" max="8704" width="11.42578125" style="14"/>
    <col min="8705" max="8705" width="27" style="14" customWidth="1"/>
    <col min="8706" max="8706" width="49.42578125" style="14" customWidth="1"/>
    <col min="8707" max="8707" width="24" style="14" customWidth="1"/>
    <col min="8708" max="8709" width="15.7109375" style="14" customWidth="1"/>
    <col min="8710" max="8710" width="17.42578125" style="14" customWidth="1"/>
    <col min="8711" max="8711" width="18.7109375" style="14" customWidth="1"/>
    <col min="8712" max="8712" width="21.42578125" style="14" customWidth="1"/>
    <col min="8713" max="8960" width="11.42578125" style="14"/>
    <col min="8961" max="8961" width="27" style="14" customWidth="1"/>
    <col min="8962" max="8962" width="49.42578125" style="14" customWidth="1"/>
    <col min="8963" max="8963" width="24" style="14" customWidth="1"/>
    <col min="8964" max="8965" width="15.7109375" style="14" customWidth="1"/>
    <col min="8966" max="8966" width="17.42578125" style="14" customWidth="1"/>
    <col min="8967" max="8967" width="18.7109375" style="14" customWidth="1"/>
    <col min="8968" max="8968" width="21.42578125" style="14" customWidth="1"/>
    <col min="8969" max="9216" width="11.42578125" style="14"/>
    <col min="9217" max="9217" width="27" style="14" customWidth="1"/>
    <col min="9218" max="9218" width="49.42578125" style="14" customWidth="1"/>
    <col min="9219" max="9219" width="24" style="14" customWidth="1"/>
    <col min="9220" max="9221" width="15.7109375" style="14" customWidth="1"/>
    <col min="9222" max="9222" width="17.42578125" style="14" customWidth="1"/>
    <col min="9223" max="9223" width="18.7109375" style="14" customWidth="1"/>
    <col min="9224" max="9224" width="21.42578125" style="14" customWidth="1"/>
    <col min="9225" max="9472" width="11.42578125" style="14"/>
    <col min="9473" max="9473" width="27" style="14" customWidth="1"/>
    <col min="9474" max="9474" width="49.42578125" style="14" customWidth="1"/>
    <col min="9475" max="9475" width="24" style="14" customWidth="1"/>
    <col min="9476" max="9477" width="15.7109375" style="14" customWidth="1"/>
    <col min="9478" max="9478" width="17.42578125" style="14" customWidth="1"/>
    <col min="9479" max="9479" width="18.7109375" style="14" customWidth="1"/>
    <col min="9480" max="9480" width="21.42578125" style="14" customWidth="1"/>
    <col min="9481" max="9728" width="11.42578125" style="14"/>
    <col min="9729" max="9729" width="27" style="14" customWidth="1"/>
    <col min="9730" max="9730" width="49.42578125" style="14" customWidth="1"/>
    <col min="9731" max="9731" width="24" style="14" customWidth="1"/>
    <col min="9732" max="9733" width="15.7109375" style="14" customWidth="1"/>
    <col min="9734" max="9734" width="17.42578125" style="14" customWidth="1"/>
    <col min="9735" max="9735" width="18.7109375" style="14" customWidth="1"/>
    <col min="9736" max="9736" width="21.42578125" style="14" customWidth="1"/>
    <col min="9737" max="9984" width="11.42578125" style="14"/>
    <col min="9985" max="9985" width="27" style="14" customWidth="1"/>
    <col min="9986" max="9986" width="49.42578125" style="14" customWidth="1"/>
    <col min="9987" max="9987" width="24" style="14" customWidth="1"/>
    <col min="9988" max="9989" width="15.7109375" style="14" customWidth="1"/>
    <col min="9990" max="9990" width="17.42578125" style="14" customWidth="1"/>
    <col min="9991" max="9991" width="18.7109375" style="14" customWidth="1"/>
    <col min="9992" max="9992" width="21.42578125" style="14" customWidth="1"/>
    <col min="9993" max="10240" width="11.42578125" style="14"/>
    <col min="10241" max="10241" width="27" style="14" customWidth="1"/>
    <col min="10242" max="10242" width="49.42578125" style="14" customWidth="1"/>
    <col min="10243" max="10243" width="24" style="14" customWidth="1"/>
    <col min="10244" max="10245" width="15.7109375" style="14" customWidth="1"/>
    <col min="10246" max="10246" width="17.42578125" style="14" customWidth="1"/>
    <col min="10247" max="10247" width="18.7109375" style="14" customWidth="1"/>
    <col min="10248" max="10248" width="21.42578125" style="14" customWidth="1"/>
    <col min="10249" max="10496" width="11.42578125" style="14"/>
    <col min="10497" max="10497" width="27" style="14" customWidth="1"/>
    <col min="10498" max="10498" width="49.42578125" style="14" customWidth="1"/>
    <col min="10499" max="10499" width="24" style="14" customWidth="1"/>
    <col min="10500" max="10501" width="15.7109375" style="14" customWidth="1"/>
    <col min="10502" max="10502" width="17.42578125" style="14" customWidth="1"/>
    <col min="10503" max="10503" width="18.7109375" style="14" customWidth="1"/>
    <col min="10504" max="10504" width="21.42578125" style="14" customWidth="1"/>
    <col min="10505" max="10752" width="11.42578125" style="14"/>
    <col min="10753" max="10753" width="27" style="14" customWidth="1"/>
    <col min="10754" max="10754" width="49.42578125" style="14" customWidth="1"/>
    <col min="10755" max="10755" width="24" style="14" customWidth="1"/>
    <col min="10756" max="10757" width="15.7109375" style="14" customWidth="1"/>
    <col min="10758" max="10758" width="17.42578125" style="14" customWidth="1"/>
    <col min="10759" max="10759" width="18.7109375" style="14" customWidth="1"/>
    <col min="10760" max="10760" width="21.42578125" style="14" customWidth="1"/>
    <col min="10761" max="11008" width="11.42578125" style="14"/>
    <col min="11009" max="11009" width="27" style="14" customWidth="1"/>
    <col min="11010" max="11010" width="49.42578125" style="14" customWidth="1"/>
    <col min="11011" max="11011" width="24" style="14" customWidth="1"/>
    <col min="11012" max="11013" width="15.7109375" style="14" customWidth="1"/>
    <col min="11014" max="11014" width="17.42578125" style="14" customWidth="1"/>
    <col min="11015" max="11015" width="18.7109375" style="14" customWidth="1"/>
    <col min="11016" max="11016" width="21.42578125" style="14" customWidth="1"/>
    <col min="11017" max="11264" width="11.42578125" style="14"/>
    <col min="11265" max="11265" width="27" style="14" customWidth="1"/>
    <col min="11266" max="11266" width="49.42578125" style="14" customWidth="1"/>
    <col min="11267" max="11267" width="24" style="14" customWidth="1"/>
    <col min="11268" max="11269" width="15.7109375" style="14" customWidth="1"/>
    <col min="11270" max="11270" width="17.42578125" style="14" customWidth="1"/>
    <col min="11271" max="11271" width="18.7109375" style="14" customWidth="1"/>
    <col min="11272" max="11272" width="21.42578125" style="14" customWidth="1"/>
    <col min="11273" max="11520" width="11.42578125" style="14"/>
    <col min="11521" max="11521" width="27" style="14" customWidth="1"/>
    <col min="11522" max="11522" width="49.42578125" style="14" customWidth="1"/>
    <col min="11523" max="11523" width="24" style="14" customWidth="1"/>
    <col min="11524" max="11525" width="15.7109375" style="14" customWidth="1"/>
    <col min="11526" max="11526" width="17.42578125" style="14" customWidth="1"/>
    <col min="11527" max="11527" width="18.7109375" style="14" customWidth="1"/>
    <col min="11528" max="11528" width="21.42578125" style="14" customWidth="1"/>
    <col min="11529" max="11776" width="11.42578125" style="14"/>
    <col min="11777" max="11777" width="27" style="14" customWidth="1"/>
    <col min="11778" max="11778" width="49.42578125" style="14" customWidth="1"/>
    <col min="11779" max="11779" width="24" style="14" customWidth="1"/>
    <col min="11780" max="11781" width="15.7109375" style="14" customWidth="1"/>
    <col min="11782" max="11782" width="17.42578125" style="14" customWidth="1"/>
    <col min="11783" max="11783" width="18.7109375" style="14" customWidth="1"/>
    <col min="11784" max="11784" width="21.42578125" style="14" customWidth="1"/>
    <col min="11785" max="12032" width="11.42578125" style="14"/>
    <col min="12033" max="12033" width="27" style="14" customWidth="1"/>
    <col min="12034" max="12034" width="49.42578125" style="14" customWidth="1"/>
    <col min="12035" max="12035" width="24" style="14" customWidth="1"/>
    <col min="12036" max="12037" width="15.7109375" style="14" customWidth="1"/>
    <col min="12038" max="12038" width="17.42578125" style="14" customWidth="1"/>
    <col min="12039" max="12039" width="18.7109375" style="14" customWidth="1"/>
    <col min="12040" max="12040" width="21.42578125" style="14" customWidth="1"/>
    <col min="12041" max="12288" width="11.42578125" style="14"/>
    <col min="12289" max="12289" width="27" style="14" customWidth="1"/>
    <col min="12290" max="12290" width="49.42578125" style="14" customWidth="1"/>
    <col min="12291" max="12291" width="24" style="14" customWidth="1"/>
    <col min="12292" max="12293" width="15.7109375" style="14" customWidth="1"/>
    <col min="12294" max="12294" width="17.42578125" style="14" customWidth="1"/>
    <col min="12295" max="12295" width="18.7109375" style="14" customWidth="1"/>
    <col min="12296" max="12296" width="21.42578125" style="14" customWidth="1"/>
    <col min="12297" max="12544" width="11.42578125" style="14"/>
    <col min="12545" max="12545" width="27" style="14" customWidth="1"/>
    <col min="12546" max="12546" width="49.42578125" style="14" customWidth="1"/>
    <col min="12547" max="12547" width="24" style="14" customWidth="1"/>
    <col min="12548" max="12549" width="15.7109375" style="14" customWidth="1"/>
    <col min="12550" max="12550" width="17.42578125" style="14" customWidth="1"/>
    <col min="12551" max="12551" width="18.7109375" style="14" customWidth="1"/>
    <col min="12552" max="12552" width="21.42578125" style="14" customWidth="1"/>
    <col min="12553" max="12800" width="11.42578125" style="14"/>
    <col min="12801" max="12801" width="27" style="14" customWidth="1"/>
    <col min="12802" max="12802" width="49.42578125" style="14" customWidth="1"/>
    <col min="12803" max="12803" width="24" style="14" customWidth="1"/>
    <col min="12804" max="12805" width="15.7109375" style="14" customWidth="1"/>
    <col min="12806" max="12806" width="17.42578125" style="14" customWidth="1"/>
    <col min="12807" max="12807" width="18.7109375" style="14" customWidth="1"/>
    <col min="12808" max="12808" width="21.42578125" style="14" customWidth="1"/>
    <col min="12809" max="13056" width="11.42578125" style="14"/>
    <col min="13057" max="13057" width="27" style="14" customWidth="1"/>
    <col min="13058" max="13058" width="49.42578125" style="14" customWidth="1"/>
    <col min="13059" max="13059" width="24" style="14" customWidth="1"/>
    <col min="13060" max="13061" width="15.7109375" style="14" customWidth="1"/>
    <col min="13062" max="13062" width="17.42578125" style="14" customWidth="1"/>
    <col min="13063" max="13063" width="18.7109375" style="14" customWidth="1"/>
    <col min="13064" max="13064" width="21.42578125" style="14" customWidth="1"/>
    <col min="13065" max="13312" width="11.42578125" style="14"/>
    <col min="13313" max="13313" width="27" style="14" customWidth="1"/>
    <col min="13314" max="13314" width="49.42578125" style="14" customWidth="1"/>
    <col min="13315" max="13315" width="24" style="14" customWidth="1"/>
    <col min="13316" max="13317" width="15.7109375" style="14" customWidth="1"/>
    <col min="13318" max="13318" width="17.42578125" style="14" customWidth="1"/>
    <col min="13319" max="13319" width="18.7109375" style="14" customWidth="1"/>
    <col min="13320" max="13320" width="21.42578125" style="14" customWidth="1"/>
    <col min="13321" max="13568" width="11.42578125" style="14"/>
    <col min="13569" max="13569" width="27" style="14" customWidth="1"/>
    <col min="13570" max="13570" width="49.42578125" style="14" customWidth="1"/>
    <col min="13571" max="13571" width="24" style="14" customWidth="1"/>
    <col min="13572" max="13573" width="15.7109375" style="14" customWidth="1"/>
    <col min="13574" max="13574" width="17.42578125" style="14" customWidth="1"/>
    <col min="13575" max="13575" width="18.7109375" style="14" customWidth="1"/>
    <col min="13576" max="13576" width="21.42578125" style="14" customWidth="1"/>
    <col min="13577" max="13824" width="11.42578125" style="14"/>
    <col min="13825" max="13825" width="27" style="14" customWidth="1"/>
    <col min="13826" max="13826" width="49.42578125" style="14" customWidth="1"/>
    <col min="13827" max="13827" width="24" style="14" customWidth="1"/>
    <col min="13828" max="13829" width="15.7109375" style="14" customWidth="1"/>
    <col min="13830" max="13830" width="17.42578125" style="14" customWidth="1"/>
    <col min="13831" max="13831" width="18.7109375" style="14" customWidth="1"/>
    <col min="13832" max="13832" width="21.42578125" style="14" customWidth="1"/>
    <col min="13833" max="14080" width="11.42578125" style="14"/>
    <col min="14081" max="14081" width="27" style="14" customWidth="1"/>
    <col min="14082" max="14082" width="49.42578125" style="14" customWidth="1"/>
    <col min="14083" max="14083" width="24" style="14" customWidth="1"/>
    <col min="14084" max="14085" width="15.7109375" style="14" customWidth="1"/>
    <col min="14086" max="14086" width="17.42578125" style="14" customWidth="1"/>
    <col min="14087" max="14087" width="18.7109375" style="14" customWidth="1"/>
    <col min="14088" max="14088" width="21.42578125" style="14" customWidth="1"/>
    <col min="14089" max="14336" width="11.42578125" style="14"/>
    <col min="14337" max="14337" width="27" style="14" customWidth="1"/>
    <col min="14338" max="14338" width="49.42578125" style="14" customWidth="1"/>
    <col min="14339" max="14339" width="24" style="14" customWidth="1"/>
    <col min="14340" max="14341" width="15.7109375" style="14" customWidth="1"/>
    <col min="14342" max="14342" width="17.42578125" style="14" customWidth="1"/>
    <col min="14343" max="14343" width="18.7109375" style="14" customWidth="1"/>
    <col min="14344" max="14344" width="21.42578125" style="14" customWidth="1"/>
    <col min="14345" max="14592" width="11.42578125" style="14"/>
    <col min="14593" max="14593" width="27" style="14" customWidth="1"/>
    <col min="14594" max="14594" width="49.42578125" style="14" customWidth="1"/>
    <col min="14595" max="14595" width="24" style="14" customWidth="1"/>
    <col min="14596" max="14597" width="15.7109375" style="14" customWidth="1"/>
    <col min="14598" max="14598" width="17.42578125" style="14" customWidth="1"/>
    <col min="14599" max="14599" width="18.7109375" style="14" customWidth="1"/>
    <col min="14600" max="14600" width="21.42578125" style="14" customWidth="1"/>
    <col min="14601" max="14848" width="11.42578125" style="14"/>
    <col min="14849" max="14849" width="27" style="14" customWidth="1"/>
    <col min="14850" max="14850" width="49.42578125" style="14" customWidth="1"/>
    <col min="14851" max="14851" width="24" style="14" customWidth="1"/>
    <col min="14852" max="14853" width="15.7109375" style="14" customWidth="1"/>
    <col min="14854" max="14854" width="17.42578125" style="14" customWidth="1"/>
    <col min="14855" max="14855" width="18.7109375" style="14" customWidth="1"/>
    <col min="14856" max="14856" width="21.42578125" style="14" customWidth="1"/>
    <col min="14857" max="15104" width="11.42578125" style="14"/>
    <col min="15105" max="15105" width="27" style="14" customWidth="1"/>
    <col min="15106" max="15106" width="49.42578125" style="14" customWidth="1"/>
    <col min="15107" max="15107" width="24" style="14" customWidth="1"/>
    <col min="15108" max="15109" width="15.7109375" style="14" customWidth="1"/>
    <col min="15110" max="15110" width="17.42578125" style="14" customWidth="1"/>
    <col min="15111" max="15111" width="18.7109375" style="14" customWidth="1"/>
    <col min="15112" max="15112" width="21.42578125" style="14" customWidth="1"/>
    <col min="15113" max="15360" width="11.42578125" style="14"/>
    <col min="15361" max="15361" width="27" style="14" customWidth="1"/>
    <col min="15362" max="15362" width="49.42578125" style="14" customWidth="1"/>
    <col min="15363" max="15363" width="24" style="14" customWidth="1"/>
    <col min="15364" max="15365" width="15.7109375" style="14" customWidth="1"/>
    <col min="15366" max="15366" width="17.42578125" style="14" customWidth="1"/>
    <col min="15367" max="15367" width="18.7109375" style="14" customWidth="1"/>
    <col min="15368" max="15368" width="21.42578125" style="14" customWidth="1"/>
    <col min="15369" max="15616" width="11.42578125" style="14"/>
    <col min="15617" max="15617" width="27" style="14" customWidth="1"/>
    <col min="15618" max="15618" width="49.42578125" style="14" customWidth="1"/>
    <col min="15619" max="15619" width="24" style="14" customWidth="1"/>
    <col min="15620" max="15621" width="15.7109375" style="14" customWidth="1"/>
    <col min="15622" max="15622" width="17.42578125" style="14" customWidth="1"/>
    <col min="15623" max="15623" width="18.7109375" style="14" customWidth="1"/>
    <col min="15624" max="15624" width="21.42578125" style="14" customWidth="1"/>
    <col min="15625" max="15872" width="11.42578125" style="14"/>
    <col min="15873" max="15873" width="27" style="14" customWidth="1"/>
    <col min="15874" max="15874" width="49.42578125" style="14" customWidth="1"/>
    <col min="15875" max="15875" width="24" style="14" customWidth="1"/>
    <col min="15876" max="15877" width="15.7109375" style="14" customWidth="1"/>
    <col min="15878" max="15878" width="17.42578125" style="14" customWidth="1"/>
    <col min="15879" max="15879" width="18.7109375" style="14" customWidth="1"/>
    <col min="15880" max="15880" width="21.42578125" style="14" customWidth="1"/>
    <col min="15881" max="16128" width="11.42578125" style="14"/>
    <col min="16129" max="16129" width="27" style="14" customWidth="1"/>
    <col min="16130" max="16130" width="49.42578125" style="14" customWidth="1"/>
    <col min="16131" max="16131" width="24" style="14" customWidth="1"/>
    <col min="16132" max="16133" width="15.7109375" style="14" customWidth="1"/>
    <col min="16134" max="16134" width="17.42578125" style="14" customWidth="1"/>
    <col min="16135" max="16135" width="18.7109375" style="14" customWidth="1"/>
    <col min="16136" max="16136" width="21.42578125" style="14" customWidth="1"/>
    <col min="16137" max="16384" width="11.42578125" style="14"/>
  </cols>
  <sheetData>
    <row r="1" spans="1:14" s="2" customFormat="1" ht="14.25" customHeight="1" x14ac:dyDescent="0.25">
      <c r="A1" s="1" t="s">
        <v>0</v>
      </c>
      <c r="B1" s="330" t="s">
        <v>1</v>
      </c>
      <c r="C1" s="330"/>
      <c r="D1" s="330"/>
      <c r="E1" s="330"/>
      <c r="F1" s="330"/>
      <c r="G1" s="330"/>
      <c r="H1" s="331" t="s">
        <v>2</v>
      </c>
    </row>
    <row r="2" spans="1:14" s="2" customFormat="1" ht="14.25" customHeight="1" x14ac:dyDescent="0.25">
      <c r="A2" s="3" t="s">
        <v>3</v>
      </c>
      <c r="B2" s="330"/>
      <c r="C2" s="330"/>
      <c r="D2" s="330"/>
      <c r="E2" s="330"/>
      <c r="F2" s="330"/>
      <c r="G2" s="330"/>
      <c r="H2" s="332"/>
    </row>
    <row r="3" spans="1:14" s="2" customFormat="1" ht="14.25" customHeight="1" x14ac:dyDescent="0.25">
      <c r="A3" s="3" t="s">
        <v>4</v>
      </c>
      <c r="B3" s="330" t="s">
        <v>5</v>
      </c>
      <c r="C3" s="330"/>
      <c r="D3" s="330"/>
      <c r="E3" s="330"/>
      <c r="F3" s="330"/>
      <c r="G3" s="330"/>
      <c r="H3" s="332"/>
    </row>
    <row r="4" spans="1:14" s="2" customFormat="1" ht="14.25" customHeight="1" x14ac:dyDescent="0.25">
      <c r="A4" s="3" t="s">
        <v>6</v>
      </c>
      <c r="B4" s="330"/>
      <c r="C4" s="330"/>
      <c r="D4" s="330"/>
      <c r="E4" s="330"/>
      <c r="F4" s="330"/>
      <c r="G4" s="330"/>
      <c r="H4" s="333"/>
    </row>
    <row r="5" spans="1:14" s="2" customFormat="1" ht="30.75" customHeight="1" x14ac:dyDescent="0.25">
      <c r="A5" s="310" t="s">
        <v>135</v>
      </c>
      <c r="B5" s="310"/>
      <c r="C5" s="310"/>
      <c r="D5" s="310"/>
      <c r="E5" s="310"/>
      <c r="F5" s="310"/>
      <c r="G5" s="310"/>
      <c r="H5" s="310"/>
    </row>
    <row r="6" spans="1:14" s="2" customFormat="1" ht="30.75" customHeight="1" x14ac:dyDescent="0.25">
      <c r="A6" s="310" t="s">
        <v>159</v>
      </c>
      <c r="B6" s="310"/>
      <c r="C6" s="310"/>
      <c r="D6" s="310"/>
      <c r="E6" s="310"/>
      <c r="F6" s="310"/>
      <c r="G6" s="310"/>
      <c r="H6" s="310"/>
    </row>
    <row r="7" spans="1:14" s="2" customFormat="1" ht="30.75" customHeight="1" x14ac:dyDescent="0.25">
      <c r="A7" s="337" t="s">
        <v>160</v>
      </c>
      <c r="B7" s="337"/>
      <c r="C7" s="337"/>
      <c r="D7" s="337"/>
      <c r="E7" s="337"/>
      <c r="F7" s="337"/>
      <c r="G7" s="335" t="s">
        <v>10</v>
      </c>
      <c r="H7" s="336"/>
    </row>
    <row r="8" spans="1:14" s="2" customFormat="1" ht="53.25" customHeight="1" x14ac:dyDescent="0.25">
      <c r="A8" s="406" t="s">
        <v>161</v>
      </c>
      <c r="B8" s="406"/>
      <c r="C8" s="406"/>
      <c r="D8" s="406"/>
      <c r="E8" s="311" t="s">
        <v>139</v>
      </c>
      <c r="F8" s="312"/>
      <c r="G8" s="312"/>
      <c r="H8" s="313"/>
    </row>
    <row r="9" spans="1:14" s="2" customFormat="1" ht="30.75" customHeight="1" x14ac:dyDescent="0.25">
      <c r="A9" s="314" t="s">
        <v>916</v>
      </c>
      <c r="B9" s="338"/>
      <c r="C9" s="339"/>
      <c r="D9" s="323" t="s">
        <v>14</v>
      </c>
      <c r="E9" s="324"/>
      <c r="F9" s="324"/>
      <c r="G9" s="324"/>
      <c r="H9" s="325"/>
    </row>
    <row r="10" spans="1:14" s="2" customFormat="1" ht="30.75" customHeight="1" x14ac:dyDescent="0.25">
      <c r="A10" s="340"/>
      <c r="B10" s="341"/>
      <c r="C10" s="342"/>
      <c r="D10" s="5" t="s">
        <v>15</v>
      </c>
      <c r="E10" s="5" t="s">
        <v>16</v>
      </c>
      <c r="F10" s="5" t="s">
        <v>17</v>
      </c>
      <c r="G10" s="5" t="s">
        <v>18</v>
      </c>
      <c r="H10" s="5" t="s">
        <v>19</v>
      </c>
    </row>
    <row r="11" spans="1:14" s="2" customFormat="1" ht="30.75" customHeight="1" x14ac:dyDescent="0.25">
      <c r="A11" s="343"/>
      <c r="B11" s="344"/>
      <c r="C11" s="345"/>
      <c r="D11" s="45"/>
      <c r="E11" s="45"/>
      <c r="F11" s="45"/>
      <c r="G11" s="45">
        <v>0.65</v>
      </c>
      <c r="H11" s="45">
        <v>0.65</v>
      </c>
      <c r="J11" s="326"/>
      <c r="K11" s="326"/>
      <c r="L11" s="326"/>
      <c r="M11" s="326"/>
      <c r="N11" s="326"/>
    </row>
    <row r="12" spans="1:14" s="2" customFormat="1" ht="30.75" customHeight="1" x14ac:dyDescent="0.25">
      <c r="A12" s="311" t="s">
        <v>141</v>
      </c>
      <c r="B12" s="313"/>
      <c r="C12" s="311" t="s">
        <v>142</v>
      </c>
      <c r="D12" s="312"/>
      <c r="E12" s="313"/>
      <c r="F12" s="327" t="s">
        <v>162</v>
      </c>
      <c r="G12" s="328"/>
      <c r="H12" s="329"/>
    </row>
    <row r="13" spans="1:14" s="8" customFormat="1" ht="40.5" customHeight="1" x14ac:dyDescent="0.25">
      <c r="A13" s="5" t="s">
        <v>26</v>
      </c>
      <c r="B13" s="7" t="s">
        <v>27</v>
      </c>
      <c r="C13" s="5" t="s">
        <v>28</v>
      </c>
      <c r="D13" s="5" t="s">
        <v>29</v>
      </c>
      <c r="E13" s="5" t="s">
        <v>30</v>
      </c>
      <c r="F13" s="5" t="s">
        <v>31</v>
      </c>
      <c r="G13" s="5" t="s">
        <v>32</v>
      </c>
      <c r="H13" s="5" t="s">
        <v>33</v>
      </c>
    </row>
    <row r="14" spans="1:14" s="8" customFormat="1" ht="181.5" customHeight="1" x14ac:dyDescent="0.25">
      <c r="A14" s="51" t="s">
        <v>163</v>
      </c>
      <c r="B14" s="9" t="s">
        <v>164</v>
      </c>
      <c r="C14" s="6" t="s">
        <v>146</v>
      </c>
      <c r="D14" s="25">
        <v>43831</v>
      </c>
      <c r="E14" s="25">
        <v>43921</v>
      </c>
      <c r="F14" s="6">
        <v>1</v>
      </c>
      <c r="G14" s="6" t="s">
        <v>165</v>
      </c>
      <c r="H14" s="12"/>
    </row>
    <row r="15" spans="1:14" s="8" customFormat="1" ht="188.25" customHeight="1" x14ac:dyDescent="0.25">
      <c r="A15" s="51" t="s">
        <v>166</v>
      </c>
      <c r="B15" s="9" t="s">
        <v>167</v>
      </c>
      <c r="C15" s="6" t="s">
        <v>146</v>
      </c>
      <c r="D15" s="52">
        <v>43831</v>
      </c>
      <c r="E15" s="25">
        <v>43921</v>
      </c>
      <c r="F15" s="6">
        <v>1</v>
      </c>
      <c r="G15" s="6" t="s">
        <v>168</v>
      </c>
      <c r="H15" s="12"/>
    </row>
    <row r="16" spans="1:14" s="8" customFormat="1" ht="160.5" customHeight="1" x14ac:dyDescent="0.25">
      <c r="A16" s="51" t="s">
        <v>169</v>
      </c>
      <c r="B16" s="9" t="s">
        <v>170</v>
      </c>
      <c r="C16" s="6" t="s">
        <v>146</v>
      </c>
      <c r="D16" s="25">
        <v>43922</v>
      </c>
      <c r="E16" s="25">
        <v>44165</v>
      </c>
      <c r="F16" s="6">
        <v>1</v>
      </c>
      <c r="G16" s="6" t="s">
        <v>171</v>
      </c>
      <c r="H16" s="12"/>
    </row>
    <row r="17" spans="1:8" s="2" customFormat="1" ht="131.25" customHeight="1" x14ac:dyDescent="0.25">
      <c r="A17" s="51" t="s">
        <v>154</v>
      </c>
      <c r="B17" s="9" t="s">
        <v>172</v>
      </c>
      <c r="C17" s="6" t="s">
        <v>146</v>
      </c>
      <c r="D17" s="25">
        <v>44166</v>
      </c>
      <c r="E17" s="25">
        <v>44195</v>
      </c>
      <c r="F17" s="6">
        <v>1</v>
      </c>
      <c r="G17" s="6" t="s">
        <v>173</v>
      </c>
      <c r="H17" s="12"/>
    </row>
    <row r="18" spans="1:8" s="2" customFormat="1" ht="70.5" customHeight="1" x14ac:dyDescent="0.25">
      <c r="A18" s="304" t="s">
        <v>157</v>
      </c>
      <c r="B18" s="305"/>
      <c r="C18" s="306" t="s">
        <v>50</v>
      </c>
      <c r="D18" s="306"/>
      <c r="E18" s="306"/>
      <c r="F18" s="307" t="s">
        <v>158</v>
      </c>
      <c r="G18" s="308"/>
      <c r="H18" s="309"/>
    </row>
  </sheetData>
  <mergeCells count="18">
    <mergeCell ref="J11:N11"/>
    <mergeCell ref="A12:B12"/>
    <mergeCell ref="C12:E12"/>
    <mergeCell ref="F12:H12"/>
    <mergeCell ref="B1:G2"/>
    <mergeCell ref="H1:H4"/>
    <mergeCell ref="B3:G4"/>
    <mergeCell ref="A5:H5"/>
    <mergeCell ref="A6:H6"/>
    <mergeCell ref="A7:F7"/>
    <mergeCell ref="G7:H7"/>
    <mergeCell ref="A18:B18"/>
    <mergeCell ref="C18:E18"/>
    <mergeCell ref="F18:H18"/>
    <mergeCell ref="A8:D8"/>
    <mergeCell ref="E8:H8"/>
    <mergeCell ref="A9:C11"/>
    <mergeCell ref="D9:H9"/>
  </mergeCells>
  <printOptions horizontalCentered="1"/>
  <pageMargins left="0.23622047244094491" right="0.23622047244094491" top="0.74803149606299213" bottom="0.74803149606299213" header="0.31496062992125984" footer="0.31496062992125984"/>
  <pageSetup scale="66" fitToWidth="0" orientation="landscape" horizontalDpi="1200" verticalDpi="1200" r:id="rId1"/>
  <headerFooter>
    <oddHeader xml:space="preserve">&amp;RPagina &amp;P de &amp;N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7FAD6-0C03-4D79-B8F5-924333298B6D}">
  <sheetPr>
    <pageSetUpPr fitToPage="1"/>
  </sheetPr>
  <dimension ref="A1:N31"/>
  <sheetViews>
    <sheetView showGridLines="0" view="pageBreakPreview" zoomScale="85" zoomScaleNormal="85" zoomScaleSheetLayoutView="85" workbookViewId="0">
      <selection activeCell="F15" sqref="F15"/>
    </sheetView>
  </sheetViews>
  <sheetFormatPr baseColWidth="10" defaultRowHeight="33" customHeight="1" x14ac:dyDescent="0.25"/>
  <cols>
    <col min="1" max="1" width="31" style="14" customWidth="1"/>
    <col min="2" max="2" width="51.140625" style="14" customWidth="1"/>
    <col min="3" max="3" width="28.5703125" style="14" customWidth="1"/>
    <col min="4" max="5" width="15.7109375" style="15" customWidth="1"/>
    <col min="6" max="6" width="17.42578125" style="15" customWidth="1"/>
    <col min="7" max="7" width="18.7109375" style="15" customWidth="1"/>
    <col min="8" max="8" width="22.42578125" style="14" customWidth="1"/>
    <col min="9" max="256" width="11.42578125" style="14"/>
    <col min="257" max="257" width="31" style="14" customWidth="1"/>
    <col min="258" max="258" width="51.140625" style="14" customWidth="1"/>
    <col min="259" max="259" width="28.5703125" style="14" customWidth="1"/>
    <col min="260" max="261" width="15.7109375" style="14" customWidth="1"/>
    <col min="262" max="262" width="17.42578125" style="14" customWidth="1"/>
    <col min="263" max="263" width="18.7109375" style="14" customWidth="1"/>
    <col min="264" max="264" width="22.42578125" style="14" customWidth="1"/>
    <col min="265" max="512" width="11.42578125" style="14"/>
    <col min="513" max="513" width="31" style="14" customWidth="1"/>
    <col min="514" max="514" width="51.140625" style="14" customWidth="1"/>
    <col min="515" max="515" width="28.5703125" style="14" customWidth="1"/>
    <col min="516" max="517" width="15.7109375" style="14" customWidth="1"/>
    <col min="518" max="518" width="17.42578125" style="14" customWidth="1"/>
    <col min="519" max="519" width="18.7109375" style="14" customWidth="1"/>
    <col min="520" max="520" width="22.42578125" style="14" customWidth="1"/>
    <col min="521" max="768" width="11.42578125" style="14"/>
    <col min="769" max="769" width="31" style="14" customWidth="1"/>
    <col min="770" max="770" width="51.140625" style="14" customWidth="1"/>
    <col min="771" max="771" width="28.5703125" style="14" customWidth="1"/>
    <col min="772" max="773" width="15.7109375" style="14" customWidth="1"/>
    <col min="774" max="774" width="17.42578125" style="14" customWidth="1"/>
    <col min="775" max="775" width="18.7109375" style="14" customWidth="1"/>
    <col min="776" max="776" width="22.42578125" style="14" customWidth="1"/>
    <col min="777" max="1024" width="11.42578125" style="14"/>
    <col min="1025" max="1025" width="31" style="14" customWidth="1"/>
    <col min="1026" max="1026" width="51.140625" style="14" customWidth="1"/>
    <col min="1027" max="1027" width="28.5703125" style="14" customWidth="1"/>
    <col min="1028" max="1029" width="15.7109375" style="14" customWidth="1"/>
    <col min="1030" max="1030" width="17.42578125" style="14" customWidth="1"/>
    <col min="1031" max="1031" width="18.7109375" style="14" customWidth="1"/>
    <col min="1032" max="1032" width="22.42578125" style="14" customWidth="1"/>
    <col min="1033" max="1280" width="11.42578125" style="14"/>
    <col min="1281" max="1281" width="31" style="14" customWidth="1"/>
    <col min="1282" max="1282" width="51.140625" style="14" customWidth="1"/>
    <col min="1283" max="1283" width="28.5703125" style="14" customWidth="1"/>
    <col min="1284" max="1285" width="15.7109375" style="14" customWidth="1"/>
    <col min="1286" max="1286" width="17.42578125" style="14" customWidth="1"/>
    <col min="1287" max="1287" width="18.7109375" style="14" customWidth="1"/>
    <col min="1288" max="1288" width="22.42578125" style="14" customWidth="1"/>
    <col min="1289" max="1536" width="11.42578125" style="14"/>
    <col min="1537" max="1537" width="31" style="14" customWidth="1"/>
    <col min="1538" max="1538" width="51.140625" style="14" customWidth="1"/>
    <col min="1539" max="1539" width="28.5703125" style="14" customWidth="1"/>
    <col min="1540" max="1541" width="15.7109375" style="14" customWidth="1"/>
    <col min="1542" max="1542" width="17.42578125" style="14" customWidth="1"/>
    <col min="1543" max="1543" width="18.7109375" style="14" customWidth="1"/>
    <col min="1544" max="1544" width="22.42578125" style="14" customWidth="1"/>
    <col min="1545" max="1792" width="11.42578125" style="14"/>
    <col min="1793" max="1793" width="31" style="14" customWidth="1"/>
    <col min="1794" max="1794" width="51.140625" style="14" customWidth="1"/>
    <col min="1795" max="1795" width="28.5703125" style="14" customWidth="1"/>
    <col min="1796" max="1797" width="15.7109375" style="14" customWidth="1"/>
    <col min="1798" max="1798" width="17.42578125" style="14" customWidth="1"/>
    <col min="1799" max="1799" width="18.7109375" style="14" customWidth="1"/>
    <col min="1800" max="1800" width="22.42578125" style="14" customWidth="1"/>
    <col min="1801" max="2048" width="11.42578125" style="14"/>
    <col min="2049" max="2049" width="31" style="14" customWidth="1"/>
    <col min="2050" max="2050" width="51.140625" style="14" customWidth="1"/>
    <col min="2051" max="2051" width="28.5703125" style="14" customWidth="1"/>
    <col min="2052" max="2053" width="15.7109375" style="14" customWidth="1"/>
    <col min="2054" max="2054" width="17.42578125" style="14" customWidth="1"/>
    <col min="2055" max="2055" width="18.7109375" style="14" customWidth="1"/>
    <col min="2056" max="2056" width="22.42578125" style="14" customWidth="1"/>
    <col min="2057" max="2304" width="11.42578125" style="14"/>
    <col min="2305" max="2305" width="31" style="14" customWidth="1"/>
    <col min="2306" max="2306" width="51.140625" style="14" customWidth="1"/>
    <col min="2307" max="2307" width="28.5703125" style="14" customWidth="1"/>
    <col min="2308" max="2309" width="15.7109375" style="14" customWidth="1"/>
    <col min="2310" max="2310" width="17.42578125" style="14" customWidth="1"/>
    <col min="2311" max="2311" width="18.7109375" style="14" customWidth="1"/>
    <col min="2312" max="2312" width="22.42578125" style="14" customWidth="1"/>
    <col min="2313" max="2560" width="11.42578125" style="14"/>
    <col min="2561" max="2561" width="31" style="14" customWidth="1"/>
    <col min="2562" max="2562" width="51.140625" style="14" customWidth="1"/>
    <col min="2563" max="2563" width="28.5703125" style="14" customWidth="1"/>
    <col min="2564" max="2565" width="15.7109375" style="14" customWidth="1"/>
    <col min="2566" max="2566" width="17.42578125" style="14" customWidth="1"/>
    <col min="2567" max="2567" width="18.7109375" style="14" customWidth="1"/>
    <col min="2568" max="2568" width="22.42578125" style="14" customWidth="1"/>
    <col min="2569" max="2816" width="11.42578125" style="14"/>
    <col min="2817" max="2817" width="31" style="14" customWidth="1"/>
    <col min="2818" max="2818" width="51.140625" style="14" customWidth="1"/>
    <col min="2819" max="2819" width="28.5703125" style="14" customWidth="1"/>
    <col min="2820" max="2821" width="15.7109375" style="14" customWidth="1"/>
    <col min="2822" max="2822" width="17.42578125" style="14" customWidth="1"/>
    <col min="2823" max="2823" width="18.7109375" style="14" customWidth="1"/>
    <col min="2824" max="2824" width="22.42578125" style="14" customWidth="1"/>
    <col min="2825" max="3072" width="11.42578125" style="14"/>
    <col min="3073" max="3073" width="31" style="14" customWidth="1"/>
    <col min="3074" max="3074" width="51.140625" style="14" customWidth="1"/>
    <col min="3075" max="3075" width="28.5703125" style="14" customWidth="1"/>
    <col min="3076" max="3077" width="15.7109375" style="14" customWidth="1"/>
    <col min="3078" max="3078" width="17.42578125" style="14" customWidth="1"/>
    <col min="3079" max="3079" width="18.7109375" style="14" customWidth="1"/>
    <col min="3080" max="3080" width="22.42578125" style="14" customWidth="1"/>
    <col min="3081" max="3328" width="11.42578125" style="14"/>
    <col min="3329" max="3329" width="31" style="14" customWidth="1"/>
    <col min="3330" max="3330" width="51.140625" style="14" customWidth="1"/>
    <col min="3331" max="3331" width="28.5703125" style="14" customWidth="1"/>
    <col min="3332" max="3333" width="15.7109375" style="14" customWidth="1"/>
    <col min="3334" max="3334" width="17.42578125" style="14" customWidth="1"/>
    <col min="3335" max="3335" width="18.7109375" style="14" customWidth="1"/>
    <col min="3336" max="3336" width="22.42578125" style="14" customWidth="1"/>
    <col min="3337" max="3584" width="11.42578125" style="14"/>
    <col min="3585" max="3585" width="31" style="14" customWidth="1"/>
    <col min="3586" max="3586" width="51.140625" style="14" customWidth="1"/>
    <col min="3587" max="3587" width="28.5703125" style="14" customWidth="1"/>
    <col min="3588" max="3589" width="15.7109375" style="14" customWidth="1"/>
    <col min="3590" max="3590" width="17.42578125" style="14" customWidth="1"/>
    <col min="3591" max="3591" width="18.7109375" style="14" customWidth="1"/>
    <col min="3592" max="3592" width="22.42578125" style="14" customWidth="1"/>
    <col min="3593" max="3840" width="11.42578125" style="14"/>
    <col min="3841" max="3841" width="31" style="14" customWidth="1"/>
    <col min="3842" max="3842" width="51.140625" style="14" customWidth="1"/>
    <col min="3843" max="3843" width="28.5703125" style="14" customWidth="1"/>
    <col min="3844" max="3845" width="15.7109375" style="14" customWidth="1"/>
    <col min="3846" max="3846" width="17.42578125" style="14" customWidth="1"/>
    <col min="3847" max="3847" width="18.7109375" style="14" customWidth="1"/>
    <col min="3848" max="3848" width="22.42578125" style="14" customWidth="1"/>
    <col min="3849" max="4096" width="11.42578125" style="14"/>
    <col min="4097" max="4097" width="31" style="14" customWidth="1"/>
    <col min="4098" max="4098" width="51.140625" style="14" customWidth="1"/>
    <col min="4099" max="4099" width="28.5703125" style="14" customWidth="1"/>
    <col min="4100" max="4101" width="15.7109375" style="14" customWidth="1"/>
    <col min="4102" max="4102" width="17.42578125" style="14" customWidth="1"/>
    <col min="4103" max="4103" width="18.7109375" style="14" customWidth="1"/>
    <col min="4104" max="4104" width="22.42578125" style="14" customWidth="1"/>
    <col min="4105" max="4352" width="11.42578125" style="14"/>
    <col min="4353" max="4353" width="31" style="14" customWidth="1"/>
    <col min="4354" max="4354" width="51.140625" style="14" customWidth="1"/>
    <col min="4355" max="4355" width="28.5703125" style="14" customWidth="1"/>
    <col min="4356" max="4357" width="15.7109375" style="14" customWidth="1"/>
    <col min="4358" max="4358" width="17.42578125" style="14" customWidth="1"/>
    <col min="4359" max="4359" width="18.7109375" style="14" customWidth="1"/>
    <col min="4360" max="4360" width="22.42578125" style="14" customWidth="1"/>
    <col min="4361" max="4608" width="11.42578125" style="14"/>
    <col min="4609" max="4609" width="31" style="14" customWidth="1"/>
    <col min="4610" max="4610" width="51.140625" style="14" customWidth="1"/>
    <col min="4611" max="4611" width="28.5703125" style="14" customWidth="1"/>
    <col min="4612" max="4613" width="15.7109375" style="14" customWidth="1"/>
    <col min="4614" max="4614" width="17.42578125" style="14" customWidth="1"/>
    <col min="4615" max="4615" width="18.7109375" style="14" customWidth="1"/>
    <col min="4616" max="4616" width="22.42578125" style="14" customWidth="1"/>
    <col min="4617" max="4864" width="11.42578125" style="14"/>
    <col min="4865" max="4865" width="31" style="14" customWidth="1"/>
    <col min="4866" max="4866" width="51.140625" style="14" customWidth="1"/>
    <col min="4867" max="4867" width="28.5703125" style="14" customWidth="1"/>
    <col min="4868" max="4869" width="15.7109375" style="14" customWidth="1"/>
    <col min="4870" max="4870" width="17.42578125" style="14" customWidth="1"/>
    <col min="4871" max="4871" width="18.7109375" style="14" customWidth="1"/>
    <col min="4872" max="4872" width="22.42578125" style="14" customWidth="1"/>
    <col min="4873" max="5120" width="11.42578125" style="14"/>
    <col min="5121" max="5121" width="31" style="14" customWidth="1"/>
    <col min="5122" max="5122" width="51.140625" style="14" customWidth="1"/>
    <col min="5123" max="5123" width="28.5703125" style="14" customWidth="1"/>
    <col min="5124" max="5125" width="15.7109375" style="14" customWidth="1"/>
    <col min="5126" max="5126" width="17.42578125" style="14" customWidth="1"/>
    <col min="5127" max="5127" width="18.7109375" style="14" customWidth="1"/>
    <col min="5128" max="5128" width="22.42578125" style="14" customWidth="1"/>
    <col min="5129" max="5376" width="11.42578125" style="14"/>
    <col min="5377" max="5377" width="31" style="14" customWidth="1"/>
    <col min="5378" max="5378" width="51.140625" style="14" customWidth="1"/>
    <col min="5379" max="5379" width="28.5703125" style="14" customWidth="1"/>
    <col min="5380" max="5381" width="15.7109375" style="14" customWidth="1"/>
    <col min="5382" max="5382" width="17.42578125" style="14" customWidth="1"/>
    <col min="5383" max="5383" width="18.7109375" style="14" customWidth="1"/>
    <col min="5384" max="5384" width="22.42578125" style="14" customWidth="1"/>
    <col min="5385" max="5632" width="11.42578125" style="14"/>
    <col min="5633" max="5633" width="31" style="14" customWidth="1"/>
    <col min="5634" max="5634" width="51.140625" style="14" customWidth="1"/>
    <col min="5635" max="5635" width="28.5703125" style="14" customWidth="1"/>
    <col min="5636" max="5637" width="15.7109375" style="14" customWidth="1"/>
    <col min="5638" max="5638" width="17.42578125" style="14" customWidth="1"/>
    <col min="5639" max="5639" width="18.7109375" style="14" customWidth="1"/>
    <col min="5640" max="5640" width="22.42578125" style="14" customWidth="1"/>
    <col min="5641" max="5888" width="11.42578125" style="14"/>
    <col min="5889" max="5889" width="31" style="14" customWidth="1"/>
    <col min="5890" max="5890" width="51.140625" style="14" customWidth="1"/>
    <col min="5891" max="5891" width="28.5703125" style="14" customWidth="1"/>
    <col min="5892" max="5893" width="15.7109375" style="14" customWidth="1"/>
    <col min="5894" max="5894" width="17.42578125" style="14" customWidth="1"/>
    <col min="5895" max="5895" width="18.7109375" style="14" customWidth="1"/>
    <col min="5896" max="5896" width="22.42578125" style="14" customWidth="1"/>
    <col min="5897" max="6144" width="11.42578125" style="14"/>
    <col min="6145" max="6145" width="31" style="14" customWidth="1"/>
    <col min="6146" max="6146" width="51.140625" style="14" customWidth="1"/>
    <col min="6147" max="6147" width="28.5703125" style="14" customWidth="1"/>
    <col min="6148" max="6149" width="15.7109375" style="14" customWidth="1"/>
    <col min="6150" max="6150" width="17.42578125" style="14" customWidth="1"/>
    <col min="6151" max="6151" width="18.7109375" style="14" customWidth="1"/>
    <col min="6152" max="6152" width="22.42578125" style="14" customWidth="1"/>
    <col min="6153" max="6400" width="11.42578125" style="14"/>
    <col min="6401" max="6401" width="31" style="14" customWidth="1"/>
    <col min="6402" max="6402" width="51.140625" style="14" customWidth="1"/>
    <col min="6403" max="6403" width="28.5703125" style="14" customWidth="1"/>
    <col min="6404" max="6405" width="15.7109375" style="14" customWidth="1"/>
    <col min="6406" max="6406" width="17.42578125" style="14" customWidth="1"/>
    <col min="6407" max="6407" width="18.7109375" style="14" customWidth="1"/>
    <col min="6408" max="6408" width="22.42578125" style="14" customWidth="1"/>
    <col min="6409" max="6656" width="11.42578125" style="14"/>
    <col min="6657" max="6657" width="31" style="14" customWidth="1"/>
    <col min="6658" max="6658" width="51.140625" style="14" customWidth="1"/>
    <col min="6659" max="6659" width="28.5703125" style="14" customWidth="1"/>
    <col min="6660" max="6661" width="15.7109375" style="14" customWidth="1"/>
    <col min="6662" max="6662" width="17.42578125" style="14" customWidth="1"/>
    <col min="6663" max="6663" width="18.7109375" style="14" customWidth="1"/>
    <col min="6664" max="6664" width="22.42578125" style="14" customWidth="1"/>
    <col min="6665" max="6912" width="11.42578125" style="14"/>
    <col min="6913" max="6913" width="31" style="14" customWidth="1"/>
    <col min="6914" max="6914" width="51.140625" style="14" customWidth="1"/>
    <col min="6915" max="6915" width="28.5703125" style="14" customWidth="1"/>
    <col min="6916" max="6917" width="15.7109375" style="14" customWidth="1"/>
    <col min="6918" max="6918" width="17.42578125" style="14" customWidth="1"/>
    <col min="6919" max="6919" width="18.7109375" style="14" customWidth="1"/>
    <col min="6920" max="6920" width="22.42578125" style="14" customWidth="1"/>
    <col min="6921" max="7168" width="11.42578125" style="14"/>
    <col min="7169" max="7169" width="31" style="14" customWidth="1"/>
    <col min="7170" max="7170" width="51.140625" style="14" customWidth="1"/>
    <col min="7171" max="7171" width="28.5703125" style="14" customWidth="1"/>
    <col min="7172" max="7173" width="15.7109375" style="14" customWidth="1"/>
    <col min="7174" max="7174" width="17.42578125" style="14" customWidth="1"/>
    <col min="7175" max="7175" width="18.7109375" style="14" customWidth="1"/>
    <col min="7176" max="7176" width="22.42578125" style="14" customWidth="1"/>
    <col min="7177" max="7424" width="11.42578125" style="14"/>
    <col min="7425" max="7425" width="31" style="14" customWidth="1"/>
    <col min="7426" max="7426" width="51.140625" style="14" customWidth="1"/>
    <col min="7427" max="7427" width="28.5703125" style="14" customWidth="1"/>
    <col min="7428" max="7429" width="15.7109375" style="14" customWidth="1"/>
    <col min="7430" max="7430" width="17.42578125" style="14" customWidth="1"/>
    <col min="7431" max="7431" width="18.7109375" style="14" customWidth="1"/>
    <col min="7432" max="7432" width="22.42578125" style="14" customWidth="1"/>
    <col min="7433" max="7680" width="11.42578125" style="14"/>
    <col min="7681" max="7681" width="31" style="14" customWidth="1"/>
    <col min="7682" max="7682" width="51.140625" style="14" customWidth="1"/>
    <col min="7683" max="7683" width="28.5703125" style="14" customWidth="1"/>
    <col min="7684" max="7685" width="15.7109375" style="14" customWidth="1"/>
    <col min="7686" max="7686" width="17.42578125" style="14" customWidth="1"/>
    <col min="7687" max="7687" width="18.7109375" style="14" customWidth="1"/>
    <col min="7688" max="7688" width="22.42578125" style="14" customWidth="1"/>
    <col min="7689" max="7936" width="11.42578125" style="14"/>
    <col min="7937" max="7937" width="31" style="14" customWidth="1"/>
    <col min="7938" max="7938" width="51.140625" style="14" customWidth="1"/>
    <col min="7939" max="7939" width="28.5703125" style="14" customWidth="1"/>
    <col min="7940" max="7941" width="15.7109375" style="14" customWidth="1"/>
    <col min="7942" max="7942" width="17.42578125" style="14" customWidth="1"/>
    <col min="7943" max="7943" width="18.7109375" style="14" customWidth="1"/>
    <col min="7944" max="7944" width="22.42578125" style="14" customWidth="1"/>
    <col min="7945" max="8192" width="11.42578125" style="14"/>
    <col min="8193" max="8193" width="31" style="14" customWidth="1"/>
    <col min="8194" max="8194" width="51.140625" style="14" customWidth="1"/>
    <col min="8195" max="8195" width="28.5703125" style="14" customWidth="1"/>
    <col min="8196" max="8197" width="15.7109375" style="14" customWidth="1"/>
    <col min="8198" max="8198" width="17.42578125" style="14" customWidth="1"/>
    <col min="8199" max="8199" width="18.7109375" style="14" customWidth="1"/>
    <col min="8200" max="8200" width="22.42578125" style="14" customWidth="1"/>
    <col min="8201" max="8448" width="11.42578125" style="14"/>
    <col min="8449" max="8449" width="31" style="14" customWidth="1"/>
    <col min="8450" max="8450" width="51.140625" style="14" customWidth="1"/>
    <col min="8451" max="8451" width="28.5703125" style="14" customWidth="1"/>
    <col min="8452" max="8453" width="15.7109375" style="14" customWidth="1"/>
    <col min="8454" max="8454" width="17.42578125" style="14" customWidth="1"/>
    <col min="8455" max="8455" width="18.7109375" style="14" customWidth="1"/>
    <col min="8456" max="8456" width="22.42578125" style="14" customWidth="1"/>
    <col min="8457" max="8704" width="11.42578125" style="14"/>
    <col min="8705" max="8705" width="31" style="14" customWidth="1"/>
    <col min="8706" max="8706" width="51.140625" style="14" customWidth="1"/>
    <col min="8707" max="8707" width="28.5703125" style="14" customWidth="1"/>
    <col min="8708" max="8709" width="15.7109375" style="14" customWidth="1"/>
    <col min="8710" max="8710" width="17.42578125" style="14" customWidth="1"/>
    <col min="8711" max="8711" width="18.7109375" style="14" customWidth="1"/>
    <col min="8712" max="8712" width="22.42578125" style="14" customWidth="1"/>
    <col min="8713" max="8960" width="11.42578125" style="14"/>
    <col min="8961" max="8961" width="31" style="14" customWidth="1"/>
    <col min="8962" max="8962" width="51.140625" style="14" customWidth="1"/>
    <col min="8963" max="8963" width="28.5703125" style="14" customWidth="1"/>
    <col min="8964" max="8965" width="15.7109375" style="14" customWidth="1"/>
    <col min="8966" max="8966" width="17.42578125" style="14" customWidth="1"/>
    <col min="8967" max="8967" width="18.7109375" style="14" customWidth="1"/>
    <col min="8968" max="8968" width="22.42578125" style="14" customWidth="1"/>
    <col min="8969" max="9216" width="11.42578125" style="14"/>
    <col min="9217" max="9217" width="31" style="14" customWidth="1"/>
    <col min="9218" max="9218" width="51.140625" style="14" customWidth="1"/>
    <col min="9219" max="9219" width="28.5703125" style="14" customWidth="1"/>
    <col min="9220" max="9221" width="15.7109375" style="14" customWidth="1"/>
    <col min="9222" max="9222" width="17.42578125" style="14" customWidth="1"/>
    <col min="9223" max="9223" width="18.7109375" style="14" customWidth="1"/>
    <col min="9224" max="9224" width="22.42578125" style="14" customWidth="1"/>
    <col min="9225" max="9472" width="11.42578125" style="14"/>
    <col min="9473" max="9473" width="31" style="14" customWidth="1"/>
    <col min="9474" max="9474" width="51.140625" style="14" customWidth="1"/>
    <col min="9475" max="9475" width="28.5703125" style="14" customWidth="1"/>
    <col min="9476" max="9477" width="15.7109375" style="14" customWidth="1"/>
    <col min="9478" max="9478" width="17.42578125" style="14" customWidth="1"/>
    <col min="9479" max="9479" width="18.7109375" style="14" customWidth="1"/>
    <col min="9480" max="9480" width="22.42578125" style="14" customWidth="1"/>
    <col min="9481" max="9728" width="11.42578125" style="14"/>
    <col min="9729" max="9729" width="31" style="14" customWidth="1"/>
    <col min="9730" max="9730" width="51.140625" style="14" customWidth="1"/>
    <col min="9731" max="9731" width="28.5703125" style="14" customWidth="1"/>
    <col min="9732" max="9733" width="15.7109375" style="14" customWidth="1"/>
    <col min="9734" max="9734" width="17.42578125" style="14" customWidth="1"/>
    <col min="9735" max="9735" width="18.7109375" style="14" customWidth="1"/>
    <col min="9736" max="9736" width="22.42578125" style="14" customWidth="1"/>
    <col min="9737" max="9984" width="11.42578125" style="14"/>
    <col min="9985" max="9985" width="31" style="14" customWidth="1"/>
    <col min="9986" max="9986" width="51.140625" style="14" customWidth="1"/>
    <col min="9987" max="9987" width="28.5703125" style="14" customWidth="1"/>
    <col min="9988" max="9989" width="15.7109375" style="14" customWidth="1"/>
    <col min="9990" max="9990" width="17.42578125" style="14" customWidth="1"/>
    <col min="9991" max="9991" width="18.7109375" style="14" customWidth="1"/>
    <col min="9992" max="9992" width="22.42578125" style="14" customWidth="1"/>
    <col min="9993" max="10240" width="11.42578125" style="14"/>
    <col min="10241" max="10241" width="31" style="14" customWidth="1"/>
    <col min="10242" max="10242" width="51.140625" style="14" customWidth="1"/>
    <col min="10243" max="10243" width="28.5703125" style="14" customWidth="1"/>
    <col min="10244" max="10245" width="15.7109375" style="14" customWidth="1"/>
    <col min="10246" max="10246" width="17.42578125" style="14" customWidth="1"/>
    <col min="10247" max="10247" width="18.7109375" style="14" customWidth="1"/>
    <col min="10248" max="10248" width="22.42578125" style="14" customWidth="1"/>
    <col min="10249" max="10496" width="11.42578125" style="14"/>
    <col min="10497" max="10497" width="31" style="14" customWidth="1"/>
    <col min="10498" max="10498" width="51.140625" style="14" customWidth="1"/>
    <col min="10499" max="10499" width="28.5703125" style="14" customWidth="1"/>
    <col min="10500" max="10501" width="15.7109375" style="14" customWidth="1"/>
    <col min="10502" max="10502" width="17.42578125" style="14" customWidth="1"/>
    <col min="10503" max="10503" width="18.7109375" style="14" customWidth="1"/>
    <col min="10504" max="10504" width="22.42578125" style="14" customWidth="1"/>
    <col min="10505" max="10752" width="11.42578125" style="14"/>
    <col min="10753" max="10753" width="31" style="14" customWidth="1"/>
    <col min="10754" max="10754" width="51.140625" style="14" customWidth="1"/>
    <col min="10755" max="10755" width="28.5703125" style="14" customWidth="1"/>
    <col min="10756" max="10757" width="15.7109375" style="14" customWidth="1"/>
    <col min="10758" max="10758" width="17.42578125" style="14" customWidth="1"/>
    <col min="10759" max="10759" width="18.7109375" style="14" customWidth="1"/>
    <col min="10760" max="10760" width="22.42578125" style="14" customWidth="1"/>
    <col min="10761" max="11008" width="11.42578125" style="14"/>
    <col min="11009" max="11009" width="31" style="14" customWidth="1"/>
    <col min="11010" max="11010" width="51.140625" style="14" customWidth="1"/>
    <col min="11011" max="11011" width="28.5703125" style="14" customWidth="1"/>
    <col min="11012" max="11013" width="15.7109375" style="14" customWidth="1"/>
    <col min="11014" max="11014" width="17.42578125" style="14" customWidth="1"/>
    <col min="11015" max="11015" width="18.7109375" style="14" customWidth="1"/>
    <col min="11016" max="11016" width="22.42578125" style="14" customWidth="1"/>
    <col min="11017" max="11264" width="11.42578125" style="14"/>
    <col min="11265" max="11265" width="31" style="14" customWidth="1"/>
    <col min="11266" max="11266" width="51.140625" style="14" customWidth="1"/>
    <col min="11267" max="11267" width="28.5703125" style="14" customWidth="1"/>
    <col min="11268" max="11269" width="15.7109375" style="14" customWidth="1"/>
    <col min="11270" max="11270" width="17.42578125" style="14" customWidth="1"/>
    <col min="11271" max="11271" width="18.7109375" style="14" customWidth="1"/>
    <col min="11272" max="11272" width="22.42578125" style="14" customWidth="1"/>
    <col min="11273" max="11520" width="11.42578125" style="14"/>
    <col min="11521" max="11521" width="31" style="14" customWidth="1"/>
    <col min="11522" max="11522" width="51.140625" style="14" customWidth="1"/>
    <col min="11523" max="11523" width="28.5703125" style="14" customWidth="1"/>
    <col min="11524" max="11525" width="15.7109375" style="14" customWidth="1"/>
    <col min="11526" max="11526" width="17.42578125" style="14" customWidth="1"/>
    <col min="11527" max="11527" width="18.7109375" style="14" customWidth="1"/>
    <col min="11528" max="11528" width="22.42578125" style="14" customWidth="1"/>
    <col min="11529" max="11776" width="11.42578125" style="14"/>
    <col min="11777" max="11777" width="31" style="14" customWidth="1"/>
    <col min="11778" max="11778" width="51.140625" style="14" customWidth="1"/>
    <col min="11779" max="11779" width="28.5703125" style="14" customWidth="1"/>
    <col min="11780" max="11781" width="15.7109375" style="14" customWidth="1"/>
    <col min="11782" max="11782" width="17.42578125" style="14" customWidth="1"/>
    <col min="11783" max="11783" width="18.7109375" style="14" customWidth="1"/>
    <col min="11784" max="11784" width="22.42578125" style="14" customWidth="1"/>
    <col min="11785" max="12032" width="11.42578125" style="14"/>
    <col min="12033" max="12033" width="31" style="14" customWidth="1"/>
    <col min="12034" max="12034" width="51.140625" style="14" customWidth="1"/>
    <col min="12035" max="12035" width="28.5703125" style="14" customWidth="1"/>
    <col min="12036" max="12037" width="15.7109375" style="14" customWidth="1"/>
    <col min="12038" max="12038" width="17.42578125" style="14" customWidth="1"/>
    <col min="12039" max="12039" width="18.7109375" style="14" customWidth="1"/>
    <col min="12040" max="12040" width="22.42578125" style="14" customWidth="1"/>
    <col min="12041" max="12288" width="11.42578125" style="14"/>
    <col min="12289" max="12289" width="31" style="14" customWidth="1"/>
    <col min="12290" max="12290" width="51.140625" style="14" customWidth="1"/>
    <col min="12291" max="12291" width="28.5703125" style="14" customWidth="1"/>
    <col min="12292" max="12293" width="15.7109375" style="14" customWidth="1"/>
    <col min="12294" max="12294" width="17.42578125" style="14" customWidth="1"/>
    <col min="12295" max="12295" width="18.7109375" style="14" customWidth="1"/>
    <col min="12296" max="12296" width="22.42578125" style="14" customWidth="1"/>
    <col min="12297" max="12544" width="11.42578125" style="14"/>
    <col min="12545" max="12545" width="31" style="14" customWidth="1"/>
    <col min="12546" max="12546" width="51.140625" style="14" customWidth="1"/>
    <col min="12547" max="12547" width="28.5703125" style="14" customWidth="1"/>
    <col min="12548" max="12549" width="15.7109375" style="14" customWidth="1"/>
    <col min="12550" max="12550" width="17.42578125" style="14" customWidth="1"/>
    <col min="12551" max="12551" width="18.7109375" style="14" customWidth="1"/>
    <col min="12552" max="12552" width="22.42578125" style="14" customWidth="1"/>
    <col min="12553" max="12800" width="11.42578125" style="14"/>
    <col min="12801" max="12801" width="31" style="14" customWidth="1"/>
    <col min="12802" max="12802" width="51.140625" style="14" customWidth="1"/>
    <col min="12803" max="12803" width="28.5703125" style="14" customWidth="1"/>
    <col min="12804" max="12805" width="15.7109375" style="14" customWidth="1"/>
    <col min="12806" max="12806" width="17.42578125" style="14" customWidth="1"/>
    <col min="12807" max="12807" width="18.7109375" style="14" customWidth="1"/>
    <col min="12808" max="12808" width="22.42578125" style="14" customWidth="1"/>
    <col min="12809" max="13056" width="11.42578125" style="14"/>
    <col min="13057" max="13057" width="31" style="14" customWidth="1"/>
    <col min="13058" max="13058" width="51.140625" style="14" customWidth="1"/>
    <col min="13059" max="13059" width="28.5703125" style="14" customWidth="1"/>
    <col min="13060" max="13061" width="15.7109375" style="14" customWidth="1"/>
    <col min="13062" max="13062" width="17.42578125" style="14" customWidth="1"/>
    <col min="13063" max="13063" width="18.7109375" style="14" customWidth="1"/>
    <col min="13064" max="13064" width="22.42578125" style="14" customWidth="1"/>
    <col min="13065" max="13312" width="11.42578125" style="14"/>
    <col min="13313" max="13313" width="31" style="14" customWidth="1"/>
    <col min="13314" max="13314" width="51.140625" style="14" customWidth="1"/>
    <col min="13315" max="13315" width="28.5703125" style="14" customWidth="1"/>
    <col min="13316" max="13317" width="15.7109375" style="14" customWidth="1"/>
    <col min="13318" max="13318" width="17.42578125" style="14" customWidth="1"/>
    <col min="13319" max="13319" width="18.7109375" style="14" customWidth="1"/>
    <col min="13320" max="13320" width="22.42578125" style="14" customWidth="1"/>
    <col min="13321" max="13568" width="11.42578125" style="14"/>
    <col min="13569" max="13569" width="31" style="14" customWidth="1"/>
    <col min="13570" max="13570" width="51.140625" style="14" customWidth="1"/>
    <col min="13571" max="13571" width="28.5703125" style="14" customWidth="1"/>
    <col min="13572" max="13573" width="15.7109375" style="14" customWidth="1"/>
    <col min="13574" max="13574" width="17.42578125" style="14" customWidth="1"/>
    <col min="13575" max="13575" width="18.7109375" style="14" customWidth="1"/>
    <col min="13576" max="13576" width="22.42578125" style="14" customWidth="1"/>
    <col min="13577" max="13824" width="11.42578125" style="14"/>
    <col min="13825" max="13825" width="31" style="14" customWidth="1"/>
    <col min="13826" max="13826" width="51.140625" style="14" customWidth="1"/>
    <col min="13827" max="13827" width="28.5703125" style="14" customWidth="1"/>
    <col min="13828" max="13829" width="15.7109375" style="14" customWidth="1"/>
    <col min="13830" max="13830" width="17.42578125" style="14" customWidth="1"/>
    <col min="13831" max="13831" width="18.7109375" style="14" customWidth="1"/>
    <col min="13832" max="13832" width="22.42578125" style="14" customWidth="1"/>
    <col min="13833" max="14080" width="11.42578125" style="14"/>
    <col min="14081" max="14081" width="31" style="14" customWidth="1"/>
    <col min="14082" max="14082" width="51.140625" style="14" customWidth="1"/>
    <col min="14083" max="14083" width="28.5703125" style="14" customWidth="1"/>
    <col min="14084" max="14085" width="15.7109375" style="14" customWidth="1"/>
    <col min="14086" max="14086" width="17.42578125" style="14" customWidth="1"/>
    <col min="14087" max="14087" width="18.7109375" style="14" customWidth="1"/>
    <col min="14088" max="14088" width="22.42578125" style="14" customWidth="1"/>
    <col min="14089" max="14336" width="11.42578125" style="14"/>
    <col min="14337" max="14337" width="31" style="14" customWidth="1"/>
    <col min="14338" max="14338" width="51.140625" style="14" customWidth="1"/>
    <col min="14339" max="14339" width="28.5703125" style="14" customWidth="1"/>
    <col min="14340" max="14341" width="15.7109375" style="14" customWidth="1"/>
    <col min="14342" max="14342" width="17.42578125" style="14" customWidth="1"/>
    <col min="14343" max="14343" width="18.7109375" style="14" customWidth="1"/>
    <col min="14344" max="14344" width="22.42578125" style="14" customWidth="1"/>
    <col min="14345" max="14592" width="11.42578125" style="14"/>
    <col min="14593" max="14593" width="31" style="14" customWidth="1"/>
    <col min="14594" max="14594" width="51.140625" style="14" customWidth="1"/>
    <col min="14595" max="14595" width="28.5703125" style="14" customWidth="1"/>
    <col min="14596" max="14597" width="15.7109375" style="14" customWidth="1"/>
    <col min="14598" max="14598" width="17.42578125" style="14" customWidth="1"/>
    <col min="14599" max="14599" width="18.7109375" style="14" customWidth="1"/>
    <col min="14600" max="14600" width="22.42578125" style="14" customWidth="1"/>
    <col min="14601" max="14848" width="11.42578125" style="14"/>
    <col min="14849" max="14849" width="31" style="14" customWidth="1"/>
    <col min="14850" max="14850" width="51.140625" style="14" customWidth="1"/>
    <col min="14851" max="14851" width="28.5703125" style="14" customWidth="1"/>
    <col min="14852" max="14853" width="15.7109375" style="14" customWidth="1"/>
    <col min="14854" max="14854" width="17.42578125" style="14" customWidth="1"/>
    <col min="14855" max="14855" width="18.7109375" style="14" customWidth="1"/>
    <col min="14856" max="14856" width="22.42578125" style="14" customWidth="1"/>
    <col min="14857" max="15104" width="11.42578125" style="14"/>
    <col min="15105" max="15105" width="31" style="14" customWidth="1"/>
    <col min="15106" max="15106" width="51.140625" style="14" customWidth="1"/>
    <col min="15107" max="15107" width="28.5703125" style="14" customWidth="1"/>
    <col min="15108" max="15109" width="15.7109375" style="14" customWidth="1"/>
    <col min="15110" max="15110" width="17.42578125" style="14" customWidth="1"/>
    <col min="15111" max="15111" width="18.7109375" style="14" customWidth="1"/>
    <col min="15112" max="15112" width="22.42578125" style="14" customWidth="1"/>
    <col min="15113" max="15360" width="11.42578125" style="14"/>
    <col min="15361" max="15361" width="31" style="14" customWidth="1"/>
    <col min="15362" max="15362" width="51.140625" style="14" customWidth="1"/>
    <col min="15363" max="15363" width="28.5703125" style="14" customWidth="1"/>
    <col min="15364" max="15365" width="15.7109375" style="14" customWidth="1"/>
    <col min="15366" max="15366" width="17.42578125" style="14" customWidth="1"/>
    <col min="15367" max="15367" width="18.7109375" style="14" customWidth="1"/>
    <col min="15368" max="15368" width="22.42578125" style="14" customWidth="1"/>
    <col min="15369" max="15616" width="11.42578125" style="14"/>
    <col min="15617" max="15617" width="31" style="14" customWidth="1"/>
    <col min="15618" max="15618" width="51.140625" style="14" customWidth="1"/>
    <col min="15619" max="15619" width="28.5703125" style="14" customWidth="1"/>
    <col min="15620" max="15621" width="15.7109375" style="14" customWidth="1"/>
    <col min="15622" max="15622" width="17.42578125" style="14" customWidth="1"/>
    <col min="15623" max="15623" width="18.7109375" style="14" customWidth="1"/>
    <col min="15624" max="15624" width="22.42578125" style="14" customWidth="1"/>
    <col min="15625" max="15872" width="11.42578125" style="14"/>
    <col min="15873" max="15873" width="31" style="14" customWidth="1"/>
    <col min="15874" max="15874" width="51.140625" style="14" customWidth="1"/>
    <col min="15875" max="15875" width="28.5703125" style="14" customWidth="1"/>
    <col min="15876" max="15877" width="15.7109375" style="14" customWidth="1"/>
    <col min="15878" max="15878" width="17.42578125" style="14" customWidth="1"/>
    <col min="15879" max="15879" width="18.7109375" style="14" customWidth="1"/>
    <col min="15880" max="15880" width="22.42578125" style="14" customWidth="1"/>
    <col min="15881" max="16128" width="11.42578125" style="14"/>
    <col min="16129" max="16129" width="31" style="14" customWidth="1"/>
    <col min="16130" max="16130" width="51.140625" style="14" customWidth="1"/>
    <col min="16131" max="16131" width="28.5703125" style="14" customWidth="1"/>
    <col min="16132" max="16133" width="15.7109375" style="14" customWidth="1"/>
    <col min="16134" max="16134" width="17.42578125" style="14" customWidth="1"/>
    <col min="16135" max="16135" width="18.7109375" style="14" customWidth="1"/>
    <col min="16136" max="16136" width="22.42578125" style="14" customWidth="1"/>
    <col min="16137" max="16384" width="11.42578125" style="14"/>
  </cols>
  <sheetData>
    <row r="1" spans="1:14" s="2" customFormat="1" ht="14.25" customHeight="1" x14ac:dyDescent="0.25">
      <c r="A1" s="1" t="s">
        <v>0</v>
      </c>
      <c r="B1" s="427" t="s">
        <v>52</v>
      </c>
      <c r="C1" s="427"/>
      <c r="D1" s="427"/>
      <c r="E1" s="427"/>
      <c r="F1" s="427"/>
      <c r="G1" s="427"/>
      <c r="H1" s="331" t="s">
        <v>2</v>
      </c>
    </row>
    <row r="2" spans="1:14" s="2" customFormat="1" ht="14.25" customHeight="1" x14ac:dyDescent="0.25">
      <c r="A2" s="3" t="s">
        <v>3</v>
      </c>
      <c r="B2" s="427"/>
      <c r="C2" s="427"/>
      <c r="D2" s="427"/>
      <c r="E2" s="427"/>
      <c r="F2" s="427"/>
      <c r="G2" s="427"/>
      <c r="H2" s="332"/>
    </row>
    <row r="3" spans="1:14" s="2" customFormat="1" ht="14.25" customHeight="1" x14ac:dyDescent="0.25">
      <c r="A3" s="3" t="s">
        <v>4</v>
      </c>
      <c r="B3" s="427" t="s">
        <v>5</v>
      </c>
      <c r="C3" s="427"/>
      <c r="D3" s="427"/>
      <c r="E3" s="427"/>
      <c r="F3" s="427"/>
      <c r="G3" s="427"/>
      <c r="H3" s="332"/>
    </row>
    <row r="4" spans="1:14" s="2" customFormat="1" ht="14.25" customHeight="1" x14ac:dyDescent="0.25">
      <c r="A4" s="3" t="s">
        <v>6</v>
      </c>
      <c r="B4" s="427"/>
      <c r="C4" s="427"/>
      <c r="D4" s="427"/>
      <c r="E4" s="427"/>
      <c r="F4" s="427"/>
      <c r="G4" s="427"/>
      <c r="H4" s="333"/>
    </row>
    <row r="5" spans="1:14" s="2" customFormat="1" ht="26.25" customHeight="1" x14ac:dyDescent="0.25">
      <c r="A5" s="310" t="s">
        <v>174</v>
      </c>
      <c r="B5" s="310"/>
      <c r="C5" s="310"/>
      <c r="D5" s="310"/>
      <c r="E5" s="310"/>
      <c r="F5" s="310"/>
      <c r="G5" s="310"/>
      <c r="H5" s="310"/>
    </row>
    <row r="6" spans="1:14" s="2" customFormat="1" ht="24" customHeight="1" x14ac:dyDescent="0.25">
      <c r="A6" s="310" t="s">
        <v>175</v>
      </c>
      <c r="B6" s="310"/>
      <c r="C6" s="310"/>
      <c r="D6" s="310"/>
      <c r="E6" s="310"/>
      <c r="F6" s="310"/>
      <c r="G6" s="310"/>
      <c r="H6" s="310"/>
    </row>
    <row r="7" spans="1:14" s="2" customFormat="1" ht="26.25" customHeight="1" x14ac:dyDescent="0.25">
      <c r="A7" s="428" t="s">
        <v>176</v>
      </c>
      <c r="B7" s="428"/>
      <c r="C7" s="428"/>
      <c r="D7" s="428"/>
      <c r="E7" s="428"/>
      <c r="F7" s="428"/>
      <c r="G7" s="335" t="s">
        <v>56</v>
      </c>
      <c r="H7" s="336"/>
    </row>
    <row r="8" spans="1:14" s="2" customFormat="1" ht="54.75" customHeight="1" x14ac:dyDescent="0.25">
      <c r="A8" s="407" t="s">
        <v>177</v>
      </c>
      <c r="B8" s="407"/>
      <c r="C8" s="407"/>
      <c r="D8" s="407"/>
      <c r="E8" s="347" t="s">
        <v>58</v>
      </c>
      <c r="F8" s="408"/>
      <c r="G8" s="408"/>
      <c r="H8" s="348"/>
    </row>
    <row r="9" spans="1:14" s="2" customFormat="1" ht="24" customHeight="1" x14ac:dyDescent="0.25">
      <c r="A9" s="409" t="s">
        <v>178</v>
      </c>
      <c r="B9" s="410"/>
      <c r="C9" s="411"/>
      <c r="D9" s="418" t="s">
        <v>179</v>
      </c>
      <c r="E9" s="419"/>
      <c r="F9" s="419"/>
      <c r="G9" s="419"/>
      <c r="H9" s="420"/>
    </row>
    <row r="10" spans="1:14" s="2" customFormat="1" ht="18.75" customHeight="1" x14ac:dyDescent="0.25">
      <c r="A10" s="412"/>
      <c r="B10" s="413"/>
      <c r="C10" s="414"/>
      <c r="D10" s="53" t="s">
        <v>15</v>
      </c>
      <c r="E10" s="53" t="s">
        <v>16</v>
      </c>
      <c r="F10" s="53" t="s">
        <v>17</v>
      </c>
      <c r="G10" s="53" t="s">
        <v>18</v>
      </c>
      <c r="H10" s="53" t="s">
        <v>19</v>
      </c>
    </row>
    <row r="11" spans="1:14" s="2" customFormat="1" ht="22.5" customHeight="1" x14ac:dyDescent="0.25">
      <c r="A11" s="415"/>
      <c r="B11" s="416"/>
      <c r="C11" s="417"/>
      <c r="D11" s="65"/>
      <c r="E11" s="65"/>
      <c r="F11" s="65"/>
      <c r="G11" s="65">
        <v>0.65</v>
      </c>
      <c r="H11" s="65">
        <v>0.65</v>
      </c>
      <c r="J11" s="326"/>
      <c r="K11" s="326"/>
      <c r="L11" s="326"/>
      <c r="M11" s="326"/>
      <c r="N11" s="326"/>
    </row>
    <row r="12" spans="1:14" s="2" customFormat="1" ht="30.75" customHeight="1" x14ac:dyDescent="0.25">
      <c r="A12" s="311" t="s">
        <v>61</v>
      </c>
      <c r="B12" s="313"/>
      <c r="C12" s="311" t="s">
        <v>62</v>
      </c>
      <c r="D12" s="312"/>
      <c r="E12" s="313"/>
      <c r="F12" s="424" t="s">
        <v>180</v>
      </c>
      <c r="G12" s="425"/>
      <c r="H12" s="426"/>
    </row>
    <row r="13" spans="1:14" s="8" customFormat="1" ht="40.5" customHeight="1" x14ac:dyDescent="0.25">
      <c r="A13" s="5" t="s">
        <v>26</v>
      </c>
      <c r="B13" s="7" t="s">
        <v>27</v>
      </c>
      <c r="C13" s="5" t="s">
        <v>28</v>
      </c>
      <c r="D13" s="5" t="s">
        <v>29</v>
      </c>
      <c r="E13" s="5" t="s">
        <v>30</v>
      </c>
      <c r="F13" s="5" t="s">
        <v>31</v>
      </c>
      <c r="G13" s="5" t="s">
        <v>32</v>
      </c>
      <c r="H13" s="5" t="s">
        <v>33</v>
      </c>
    </row>
    <row r="14" spans="1:14" s="8" customFormat="1" ht="46.5" customHeight="1" x14ac:dyDescent="0.25">
      <c r="A14" s="54" t="s">
        <v>181</v>
      </c>
      <c r="B14" s="55" t="s">
        <v>182</v>
      </c>
      <c r="C14" s="19" t="s">
        <v>183</v>
      </c>
      <c r="D14" s="20">
        <v>43831</v>
      </c>
      <c r="E14" s="20">
        <v>43921</v>
      </c>
      <c r="F14" s="5">
        <v>1</v>
      </c>
      <c r="G14" s="56">
        <v>106457603.15959971</v>
      </c>
      <c r="H14" s="5"/>
    </row>
    <row r="15" spans="1:14" s="8" customFormat="1" ht="95.25" customHeight="1" x14ac:dyDescent="0.25">
      <c r="A15" s="55" t="s">
        <v>184</v>
      </c>
      <c r="B15" s="55" t="s">
        <v>185</v>
      </c>
      <c r="C15" s="19" t="s">
        <v>183</v>
      </c>
      <c r="D15" s="20">
        <v>43922</v>
      </c>
      <c r="E15" s="20">
        <v>44012</v>
      </c>
      <c r="F15" s="5">
        <v>2</v>
      </c>
      <c r="G15" s="56">
        <v>106457603.15959971</v>
      </c>
      <c r="H15" s="5"/>
    </row>
    <row r="16" spans="1:14" s="8" customFormat="1" ht="63" customHeight="1" x14ac:dyDescent="0.25">
      <c r="A16" s="55" t="s">
        <v>186</v>
      </c>
      <c r="B16" s="55" t="s">
        <v>187</v>
      </c>
      <c r="C16" s="19" t="s">
        <v>183</v>
      </c>
      <c r="D16" s="20">
        <v>44013</v>
      </c>
      <c r="E16" s="20">
        <v>44104</v>
      </c>
      <c r="F16" s="5">
        <v>2</v>
      </c>
      <c r="G16" s="56">
        <v>106457603.15959971</v>
      </c>
      <c r="H16" s="5"/>
    </row>
    <row r="17" spans="1:8" s="8" customFormat="1" ht="42" customHeight="1" x14ac:dyDescent="0.25">
      <c r="A17" s="55" t="s">
        <v>188</v>
      </c>
      <c r="B17" s="55" t="s">
        <v>189</v>
      </c>
      <c r="C17" s="19" t="s">
        <v>183</v>
      </c>
      <c r="D17" s="20">
        <v>44013</v>
      </c>
      <c r="E17" s="20">
        <v>44180</v>
      </c>
      <c r="F17" s="5">
        <v>3</v>
      </c>
      <c r="G17" s="56">
        <v>106457603.15959971</v>
      </c>
      <c r="H17" s="5"/>
    </row>
    <row r="18" spans="1:8" s="8" customFormat="1" ht="102" customHeight="1" x14ac:dyDescent="0.25">
      <c r="A18" s="55" t="s">
        <v>190</v>
      </c>
      <c r="B18" s="55" t="s">
        <v>191</v>
      </c>
      <c r="C18" s="19" t="s">
        <v>192</v>
      </c>
      <c r="D18" s="20">
        <v>44013</v>
      </c>
      <c r="E18" s="20">
        <v>44104</v>
      </c>
      <c r="F18" s="5">
        <v>1</v>
      </c>
      <c r="G18" s="56">
        <v>14699655.345644744</v>
      </c>
      <c r="H18" s="5"/>
    </row>
    <row r="19" spans="1:8" s="8" customFormat="1" ht="84.75" customHeight="1" x14ac:dyDescent="0.25">
      <c r="A19" s="55" t="s">
        <v>193</v>
      </c>
      <c r="B19" s="55" t="s">
        <v>194</v>
      </c>
      <c r="C19" s="19" t="s">
        <v>195</v>
      </c>
      <c r="D19" s="20">
        <v>44013</v>
      </c>
      <c r="E19" s="20">
        <v>44104</v>
      </c>
      <c r="F19" s="5">
        <v>1</v>
      </c>
      <c r="G19" s="56">
        <v>14699655.345644744</v>
      </c>
      <c r="H19" s="5"/>
    </row>
    <row r="20" spans="1:8" s="8" customFormat="1" ht="95.25" customHeight="1" x14ac:dyDescent="0.25">
      <c r="A20" s="55" t="s">
        <v>196</v>
      </c>
      <c r="B20" s="55" t="s">
        <v>197</v>
      </c>
      <c r="C20" s="19" t="s">
        <v>183</v>
      </c>
      <c r="D20" s="20">
        <v>44013</v>
      </c>
      <c r="E20" s="20">
        <v>44133</v>
      </c>
      <c r="F20" s="5">
        <v>2</v>
      </c>
      <c r="G20" s="56">
        <v>87998798.355982319</v>
      </c>
      <c r="H20" s="5"/>
    </row>
    <row r="21" spans="1:8" s="8" customFormat="1" ht="140.25" customHeight="1" x14ac:dyDescent="0.25">
      <c r="A21" s="18" t="s">
        <v>198</v>
      </c>
      <c r="B21" s="18" t="s">
        <v>199</v>
      </c>
      <c r="C21" s="19" t="s">
        <v>200</v>
      </c>
      <c r="D21" s="20">
        <v>44105</v>
      </c>
      <c r="E21" s="20">
        <v>44180</v>
      </c>
      <c r="F21" s="17">
        <v>1</v>
      </c>
      <c r="G21" s="56">
        <v>13429798.213943964</v>
      </c>
      <c r="H21" s="57"/>
    </row>
    <row r="22" spans="1:8" s="8" customFormat="1" ht="157.5" customHeight="1" x14ac:dyDescent="0.25">
      <c r="A22" s="421" t="s">
        <v>201</v>
      </c>
      <c r="B22" s="55" t="s">
        <v>202</v>
      </c>
      <c r="C22" s="19" t="s">
        <v>203</v>
      </c>
      <c r="D22" s="20">
        <v>43831</v>
      </c>
      <c r="E22" s="20">
        <v>44008</v>
      </c>
      <c r="F22" s="5">
        <v>2</v>
      </c>
      <c r="G22" s="56">
        <v>13429798</v>
      </c>
      <c r="H22" s="12"/>
    </row>
    <row r="23" spans="1:8" s="8" customFormat="1" ht="69" customHeight="1" x14ac:dyDescent="0.25">
      <c r="A23" s="422"/>
      <c r="B23" s="55" t="s">
        <v>204</v>
      </c>
      <c r="C23" s="19" t="s">
        <v>205</v>
      </c>
      <c r="D23" s="20">
        <v>44009</v>
      </c>
      <c r="E23" s="20">
        <v>44039</v>
      </c>
      <c r="F23" s="5">
        <v>1</v>
      </c>
      <c r="G23" s="56">
        <v>13429798</v>
      </c>
      <c r="H23" s="12"/>
    </row>
    <row r="24" spans="1:8" s="8" customFormat="1" ht="111.75" customHeight="1" x14ac:dyDescent="0.25">
      <c r="A24" s="423"/>
      <c r="B24" s="55" t="s">
        <v>206</v>
      </c>
      <c r="C24" s="19" t="s">
        <v>207</v>
      </c>
      <c r="D24" s="20">
        <v>44040</v>
      </c>
      <c r="E24" s="20">
        <v>44170</v>
      </c>
      <c r="F24" s="5">
        <v>1</v>
      </c>
      <c r="G24" s="56">
        <v>13429798</v>
      </c>
      <c r="H24" s="12"/>
    </row>
    <row r="25" spans="1:8" s="8" customFormat="1" ht="108" customHeight="1" x14ac:dyDescent="0.25">
      <c r="A25" s="18" t="s">
        <v>208</v>
      </c>
      <c r="B25" s="18" t="s">
        <v>209</v>
      </c>
      <c r="C25" s="19" t="s">
        <v>210</v>
      </c>
      <c r="D25" s="20">
        <v>43831</v>
      </c>
      <c r="E25" s="20">
        <v>43971</v>
      </c>
      <c r="F25" s="5">
        <v>1</v>
      </c>
      <c r="G25" s="56">
        <v>13429798.213943964</v>
      </c>
      <c r="H25" s="12"/>
    </row>
    <row r="26" spans="1:8" s="8" customFormat="1" ht="65.25" customHeight="1" x14ac:dyDescent="0.25">
      <c r="A26" s="18" t="s">
        <v>211</v>
      </c>
      <c r="B26" s="18" t="s">
        <v>212</v>
      </c>
      <c r="C26" s="19" t="s">
        <v>183</v>
      </c>
      <c r="D26" s="20">
        <v>43831</v>
      </c>
      <c r="E26" s="20">
        <v>43981</v>
      </c>
      <c r="F26" s="5">
        <v>1</v>
      </c>
      <c r="G26" s="56">
        <v>106457603.15959971</v>
      </c>
      <c r="H26" s="12"/>
    </row>
    <row r="27" spans="1:8" s="8" customFormat="1" ht="114.75" customHeight="1" x14ac:dyDescent="0.25">
      <c r="A27" s="421" t="s">
        <v>213</v>
      </c>
      <c r="B27" s="18" t="s">
        <v>214</v>
      </c>
      <c r="C27" s="19" t="s">
        <v>215</v>
      </c>
      <c r="D27" s="58">
        <v>43831</v>
      </c>
      <c r="E27" s="58">
        <v>43952</v>
      </c>
      <c r="F27" s="5">
        <v>1</v>
      </c>
      <c r="G27" s="56">
        <v>13429789</v>
      </c>
      <c r="H27" s="12"/>
    </row>
    <row r="28" spans="1:8" s="8" customFormat="1" ht="126" customHeight="1" x14ac:dyDescent="0.25">
      <c r="A28" s="423"/>
      <c r="B28" s="18" t="s">
        <v>216</v>
      </c>
      <c r="C28" s="19" t="s">
        <v>215</v>
      </c>
      <c r="D28" s="58">
        <v>43953</v>
      </c>
      <c r="E28" s="58">
        <v>44106</v>
      </c>
      <c r="F28" s="5">
        <v>1</v>
      </c>
      <c r="G28" s="56">
        <v>13429789</v>
      </c>
      <c r="H28" s="12"/>
    </row>
    <row r="29" spans="1:8" s="8" customFormat="1" ht="120.75" customHeight="1" x14ac:dyDescent="0.25">
      <c r="A29" s="421" t="s">
        <v>217</v>
      </c>
      <c r="B29" s="18" t="s">
        <v>218</v>
      </c>
      <c r="C29" s="19" t="s">
        <v>215</v>
      </c>
      <c r="D29" s="58">
        <v>43831</v>
      </c>
      <c r="E29" s="58">
        <v>43936</v>
      </c>
      <c r="F29" s="5">
        <v>1</v>
      </c>
      <c r="G29" s="56">
        <v>43999399</v>
      </c>
      <c r="H29" s="12"/>
    </row>
    <row r="30" spans="1:8" s="8" customFormat="1" ht="131.25" customHeight="1" x14ac:dyDescent="0.25">
      <c r="A30" s="423"/>
      <c r="B30" s="18" t="s">
        <v>219</v>
      </c>
      <c r="C30" s="19" t="s">
        <v>215</v>
      </c>
      <c r="D30" s="58">
        <v>43831</v>
      </c>
      <c r="E30" s="58">
        <v>44119</v>
      </c>
      <c r="F30" s="5">
        <v>1</v>
      </c>
      <c r="G30" s="56">
        <v>43999399</v>
      </c>
      <c r="H30" s="12"/>
    </row>
    <row r="31" spans="1:8" s="2" customFormat="1" ht="102" customHeight="1" x14ac:dyDescent="0.25">
      <c r="A31" s="304" t="s">
        <v>220</v>
      </c>
      <c r="B31" s="305"/>
      <c r="C31" s="306" t="s">
        <v>221</v>
      </c>
      <c r="D31" s="306"/>
      <c r="E31" s="306"/>
      <c r="F31" s="307" t="s">
        <v>222</v>
      </c>
      <c r="G31" s="308"/>
      <c r="H31" s="309"/>
    </row>
  </sheetData>
  <mergeCells count="21">
    <mergeCell ref="J11:N11"/>
    <mergeCell ref="A12:B12"/>
    <mergeCell ref="C12:E12"/>
    <mergeCell ref="F12:H12"/>
    <mergeCell ref="B1:G2"/>
    <mergeCell ref="H1:H4"/>
    <mergeCell ref="B3:G4"/>
    <mergeCell ref="A5:H5"/>
    <mergeCell ref="A6:H6"/>
    <mergeCell ref="A7:F7"/>
    <mergeCell ref="G7:H7"/>
    <mergeCell ref="F31:H31"/>
    <mergeCell ref="A8:D8"/>
    <mergeCell ref="E8:H8"/>
    <mergeCell ref="A9:C11"/>
    <mergeCell ref="D9:H9"/>
    <mergeCell ref="A22:A24"/>
    <mergeCell ref="A27:A28"/>
    <mergeCell ref="A29:A30"/>
    <mergeCell ref="A31:B31"/>
    <mergeCell ref="C31:E31"/>
  </mergeCells>
  <dataValidations count="1">
    <dataValidation type="date" allowBlank="1" showInputMessage="1" showErrorMessage="1" sqref="D14:E30 IZ14:JA30 SV14:SW30 ACR14:ACS30 AMN14:AMO30 AWJ14:AWK30 BGF14:BGG30 BQB14:BQC30 BZX14:BZY30 CJT14:CJU30 CTP14:CTQ30 DDL14:DDM30 DNH14:DNI30 DXD14:DXE30 EGZ14:EHA30 EQV14:EQW30 FAR14:FAS30 FKN14:FKO30 FUJ14:FUK30 GEF14:GEG30 GOB14:GOC30 GXX14:GXY30 HHT14:HHU30 HRP14:HRQ30 IBL14:IBM30 ILH14:ILI30 IVD14:IVE30 JEZ14:JFA30 JOV14:JOW30 JYR14:JYS30 KIN14:KIO30 KSJ14:KSK30 LCF14:LCG30 LMB14:LMC30 LVX14:LVY30 MFT14:MFU30 MPP14:MPQ30 MZL14:MZM30 NJH14:NJI30 NTD14:NTE30 OCZ14:ODA30 OMV14:OMW30 OWR14:OWS30 PGN14:PGO30 PQJ14:PQK30 QAF14:QAG30 QKB14:QKC30 QTX14:QTY30 RDT14:RDU30 RNP14:RNQ30 RXL14:RXM30 SHH14:SHI30 SRD14:SRE30 TAZ14:TBA30 TKV14:TKW30 TUR14:TUS30 UEN14:UEO30 UOJ14:UOK30 UYF14:UYG30 VIB14:VIC30 VRX14:VRY30 WBT14:WBU30 WLP14:WLQ30 WVL14:WVM30 D65550:E65566 IZ65550:JA65566 SV65550:SW65566 ACR65550:ACS65566 AMN65550:AMO65566 AWJ65550:AWK65566 BGF65550:BGG65566 BQB65550:BQC65566 BZX65550:BZY65566 CJT65550:CJU65566 CTP65550:CTQ65566 DDL65550:DDM65566 DNH65550:DNI65566 DXD65550:DXE65566 EGZ65550:EHA65566 EQV65550:EQW65566 FAR65550:FAS65566 FKN65550:FKO65566 FUJ65550:FUK65566 GEF65550:GEG65566 GOB65550:GOC65566 GXX65550:GXY65566 HHT65550:HHU65566 HRP65550:HRQ65566 IBL65550:IBM65566 ILH65550:ILI65566 IVD65550:IVE65566 JEZ65550:JFA65566 JOV65550:JOW65566 JYR65550:JYS65566 KIN65550:KIO65566 KSJ65550:KSK65566 LCF65550:LCG65566 LMB65550:LMC65566 LVX65550:LVY65566 MFT65550:MFU65566 MPP65550:MPQ65566 MZL65550:MZM65566 NJH65550:NJI65566 NTD65550:NTE65566 OCZ65550:ODA65566 OMV65550:OMW65566 OWR65550:OWS65566 PGN65550:PGO65566 PQJ65550:PQK65566 QAF65550:QAG65566 QKB65550:QKC65566 QTX65550:QTY65566 RDT65550:RDU65566 RNP65550:RNQ65566 RXL65550:RXM65566 SHH65550:SHI65566 SRD65550:SRE65566 TAZ65550:TBA65566 TKV65550:TKW65566 TUR65550:TUS65566 UEN65550:UEO65566 UOJ65550:UOK65566 UYF65550:UYG65566 VIB65550:VIC65566 VRX65550:VRY65566 WBT65550:WBU65566 WLP65550:WLQ65566 WVL65550:WVM65566 D131086:E131102 IZ131086:JA131102 SV131086:SW131102 ACR131086:ACS131102 AMN131086:AMO131102 AWJ131086:AWK131102 BGF131086:BGG131102 BQB131086:BQC131102 BZX131086:BZY131102 CJT131086:CJU131102 CTP131086:CTQ131102 DDL131086:DDM131102 DNH131086:DNI131102 DXD131086:DXE131102 EGZ131086:EHA131102 EQV131086:EQW131102 FAR131086:FAS131102 FKN131086:FKO131102 FUJ131086:FUK131102 GEF131086:GEG131102 GOB131086:GOC131102 GXX131086:GXY131102 HHT131086:HHU131102 HRP131086:HRQ131102 IBL131086:IBM131102 ILH131086:ILI131102 IVD131086:IVE131102 JEZ131086:JFA131102 JOV131086:JOW131102 JYR131086:JYS131102 KIN131086:KIO131102 KSJ131086:KSK131102 LCF131086:LCG131102 LMB131086:LMC131102 LVX131086:LVY131102 MFT131086:MFU131102 MPP131086:MPQ131102 MZL131086:MZM131102 NJH131086:NJI131102 NTD131086:NTE131102 OCZ131086:ODA131102 OMV131086:OMW131102 OWR131086:OWS131102 PGN131086:PGO131102 PQJ131086:PQK131102 QAF131086:QAG131102 QKB131086:QKC131102 QTX131086:QTY131102 RDT131086:RDU131102 RNP131086:RNQ131102 RXL131086:RXM131102 SHH131086:SHI131102 SRD131086:SRE131102 TAZ131086:TBA131102 TKV131086:TKW131102 TUR131086:TUS131102 UEN131086:UEO131102 UOJ131086:UOK131102 UYF131086:UYG131102 VIB131086:VIC131102 VRX131086:VRY131102 WBT131086:WBU131102 WLP131086:WLQ131102 WVL131086:WVM131102 D196622:E196638 IZ196622:JA196638 SV196622:SW196638 ACR196622:ACS196638 AMN196622:AMO196638 AWJ196622:AWK196638 BGF196622:BGG196638 BQB196622:BQC196638 BZX196622:BZY196638 CJT196622:CJU196638 CTP196622:CTQ196638 DDL196622:DDM196638 DNH196622:DNI196638 DXD196622:DXE196638 EGZ196622:EHA196638 EQV196622:EQW196638 FAR196622:FAS196638 FKN196622:FKO196638 FUJ196622:FUK196638 GEF196622:GEG196638 GOB196622:GOC196638 GXX196622:GXY196638 HHT196622:HHU196638 HRP196622:HRQ196638 IBL196622:IBM196638 ILH196622:ILI196638 IVD196622:IVE196638 JEZ196622:JFA196638 JOV196622:JOW196638 JYR196622:JYS196638 KIN196622:KIO196638 KSJ196622:KSK196638 LCF196622:LCG196638 LMB196622:LMC196638 LVX196622:LVY196638 MFT196622:MFU196638 MPP196622:MPQ196638 MZL196622:MZM196638 NJH196622:NJI196638 NTD196622:NTE196638 OCZ196622:ODA196638 OMV196622:OMW196638 OWR196622:OWS196638 PGN196622:PGO196638 PQJ196622:PQK196638 QAF196622:QAG196638 QKB196622:QKC196638 QTX196622:QTY196638 RDT196622:RDU196638 RNP196622:RNQ196638 RXL196622:RXM196638 SHH196622:SHI196638 SRD196622:SRE196638 TAZ196622:TBA196638 TKV196622:TKW196638 TUR196622:TUS196638 UEN196622:UEO196638 UOJ196622:UOK196638 UYF196622:UYG196638 VIB196622:VIC196638 VRX196622:VRY196638 WBT196622:WBU196638 WLP196622:WLQ196638 WVL196622:WVM196638 D262158:E262174 IZ262158:JA262174 SV262158:SW262174 ACR262158:ACS262174 AMN262158:AMO262174 AWJ262158:AWK262174 BGF262158:BGG262174 BQB262158:BQC262174 BZX262158:BZY262174 CJT262158:CJU262174 CTP262158:CTQ262174 DDL262158:DDM262174 DNH262158:DNI262174 DXD262158:DXE262174 EGZ262158:EHA262174 EQV262158:EQW262174 FAR262158:FAS262174 FKN262158:FKO262174 FUJ262158:FUK262174 GEF262158:GEG262174 GOB262158:GOC262174 GXX262158:GXY262174 HHT262158:HHU262174 HRP262158:HRQ262174 IBL262158:IBM262174 ILH262158:ILI262174 IVD262158:IVE262174 JEZ262158:JFA262174 JOV262158:JOW262174 JYR262158:JYS262174 KIN262158:KIO262174 KSJ262158:KSK262174 LCF262158:LCG262174 LMB262158:LMC262174 LVX262158:LVY262174 MFT262158:MFU262174 MPP262158:MPQ262174 MZL262158:MZM262174 NJH262158:NJI262174 NTD262158:NTE262174 OCZ262158:ODA262174 OMV262158:OMW262174 OWR262158:OWS262174 PGN262158:PGO262174 PQJ262158:PQK262174 QAF262158:QAG262174 QKB262158:QKC262174 QTX262158:QTY262174 RDT262158:RDU262174 RNP262158:RNQ262174 RXL262158:RXM262174 SHH262158:SHI262174 SRD262158:SRE262174 TAZ262158:TBA262174 TKV262158:TKW262174 TUR262158:TUS262174 UEN262158:UEO262174 UOJ262158:UOK262174 UYF262158:UYG262174 VIB262158:VIC262174 VRX262158:VRY262174 WBT262158:WBU262174 WLP262158:WLQ262174 WVL262158:WVM262174 D327694:E327710 IZ327694:JA327710 SV327694:SW327710 ACR327694:ACS327710 AMN327694:AMO327710 AWJ327694:AWK327710 BGF327694:BGG327710 BQB327694:BQC327710 BZX327694:BZY327710 CJT327694:CJU327710 CTP327694:CTQ327710 DDL327694:DDM327710 DNH327694:DNI327710 DXD327694:DXE327710 EGZ327694:EHA327710 EQV327694:EQW327710 FAR327694:FAS327710 FKN327694:FKO327710 FUJ327694:FUK327710 GEF327694:GEG327710 GOB327694:GOC327710 GXX327694:GXY327710 HHT327694:HHU327710 HRP327694:HRQ327710 IBL327694:IBM327710 ILH327694:ILI327710 IVD327694:IVE327710 JEZ327694:JFA327710 JOV327694:JOW327710 JYR327694:JYS327710 KIN327694:KIO327710 KSJ327694:KSK327710 LCF327694:LCG327710 LMB327694:LMC327710 LVX327694:LVY327710 MFT327694:MFU327710 MPP327694:MPQ327710 MZL327694:MZM327710 NJH327694:NJI327710 NTD327694:NTE327710 OCZ327694:ODA327710 OMV327694:OMW327710 OWR327694:OWS327710 PGN327694:PGO327710 PQJ327694:PQK327710 QAF327694:QAG327710 QKB327694:QKC327710 QTX327694:QTY327710 RDT327694:RDU327710 RNP327694:RNQ327710 RXL327694:RXM327710 SHH327694:SHI327710 SRD327694:SRE327710 TAZ327694:TBA327710 TKV327694:TKW327710 TUR327694:TUS327710 UEN327694:UEO327710 UOJ327694:UOK327710 UYF327694:UYG327710 VIB327694:VIC327710 VRX327694:VRY327710 WBT327694:WBU327710 WLP327694:WLQ327710 WVL327694:WVM327710 D393230:E393246 IZ393230:JA393246 SV393230:SW393246 ACR393230:ACS393246 AMN393230:AMO393246 AWJ393230:AWK393246 BGF393230:BGG393246 BQB393230:BQC393246 BZX393230:BZY393246 CJT393230:CJU393246 CTP393230:CTQ393246 DDL393230:DDM393246 DNH393230:DNI393246 DXD393230:DXE393246 EGZ393230:EHA393246 EQV393230:EQW393246 FAR393230:FAS393246 FKN393230:FKO393246 FUJ393230:FUK393246 GEF393230:GEG393246 GOB393230:GOC393246 GXX393230:GXY393246 HHT393230:HHU393246 HRP393230:HRQ393246 IBL393230:IBM393246 ILH393230:ILI393246 IVD393230:IVE393246 JEZ393230:JFA393246 JOV393230:JOW393246 JYR393230:JYS393246 KIN393230:KIO393246 KSJ393230:KSK393246 LCF393230:LCG393246 LMB393230:LMC393246 LVX393230:LVY393246 MFT393230:MFU393246 MPP393230:MPQ393246 MZL393230:MZM393246 NJH393230:NJI393246 NTD393230:NTE393246 OCZ393230:ODA393246 OMV393230:OMW393246 OWR393230:OWS393246 PGN393230:PGO393246 PQJ393230:PQK393246 QAF393230:QAG393246 QKB393230:QKC393246 QTX393230:QTY393246 RDT393230:RDU393246 RNP393230:RNQ393246 RXL393230:RXM393246 SHH393230:SHI393246 SRD393230:SRE393246 TAZ393230:TBA393246 TKV393230:TKW393246 TUR393230:TUS393246 UEN393230:UEO393246 UOJ393230:UOK393246 UYF393230:UYG393246 VIB393230:VIC393246 VRX393230:VRY393246 WBT393230:WBU393246 WLP393230:WLQ393246 WVL393230:WVM393246 D458766:E458782 IZ458766:JA458782 SV458766:SW458782 ACR458766:ACS458782 AMN458766:AMO458782 AWJ458766:AWK458782 BGF458766:BGG458782 BQB458766:BQC458782 BZX458766:BZY458782 CJT458766:CJU458782 CTP458766:CTQ458782 DDL458766:DDM458782 DNH458766:DNI458782 DXD458766:DXE458782 EGZ458766:EHA458782 EQV458766:EQW458782 FAR458766:FAS458782 FKN458766:FKO458782 FUJ458766:FUK458782 GEF458766:GEG458782 GOB458766:GOC458782 GXX458766:GXY458782 HHT458766:HHU458782 HRP458766:HRQ458782 IBL458766:IBM458782 ILH458766:ILI458782 IVD458766:IVE458782 JEZ458766:JFA458782 JOV458766:JOW458782 JYR458766:JYS458782 KIN458766:KIO458782 KSJ458766:KSK458782 LCF458766:LCG458782 LMB458766:LMC458782 LVX458766:LVY458782 MFT458766:MFU458782 MPP458766:MPQ458782 MZL458766:MZM458782 NJH458766:NJI458782 NTD458766:NTE458782 OCZ458766:ODA458782 OMV458766:OMW458782 OWR458766:OWS458782 PGN458766:PGO458782 PQJ458766:PQK458782 QAF458766:QAG458782 QKB458766:QKC458782 QTX458766:QTY458782 RDT458766:RDU458782 RNP458766:RNQ458782 RXL458766:RXM458782 SHH458766:SHI458782 SRD458766:SRE458782 TAZ458766:TBA458782 TKV458766:TKW458782 TUR458766:TUS458782 UEN458766:UEO458782 UOJ458766:UOK458782 UYF458766:UYG458782 VIB458766:VIC458782 VRX458766:VRY458782 WBT458766:WBU458782 WLP458766:WLQ458782 WVL458766:WVM458782 D524302:E524318 IZ524302:JA524318 SV524302:SW524318 ACR524302:ACS524318 AMN524302:AMO524318 AWJ524302:AWK524318 BGF524302:BGG524318 BQB524302:BQC524318 BZX524302:BZY524318 CJT524302:CJU524318 CTP524302:CTQ524318 DDL524302:DDM524318 DNH524302:DNI524318 DXD524302:DXE524318 EGZ524302:EHA524318 EQV524302:EQW524318 FAR524302:FAS524318 FKN524302:FKO524318 FUJ524302:FUK524318 GEF524302:GEG524318 GOB524302:GOC524318 GXX524302:GXY524318 HHT524302:HHU524318 HRP524302:HRQ524318 IBL524302:IBM524318 ILH524302:ILI524318 IVD524302:IVE524318 JEZ524302:JFA524318 JOV524302:JOW524318 JYR524302:JYS524318 KIN524302:KIO524318 KSJ524302:KSK524318 LCF524302:LCG524318 LMB524302:LMC524318 LVX524302:LVY524318 MFT524302:MFU524318 MPP524302:MPQ524318 MZL524302:MZM524318 NJH524302:NJI524318 NTD524302:NTE524318 OCZ524302:ODA524318 OMV524302:OMW524318 OWR524302:OWS524318 PGN524302:PGO524318 PQJ524302:PQK524318 QAF524302:QAG524318 QKB524302:QKC524318 QTX524302:QTY524318 RDT524302:RDU524318 RNP524302:RNQ524318 RXL524302:RXM524318 SHH524302:SHI524318 SRD524302:SRE524318 TAZ524302:TBA524318 TKV524302:TKW524318 TUR524302:TUS524318 UEN524302:UEO524318 UOJ524302:UOK524318 UYF524302:UYG524318 VIB524302:VIC524318 VRX524302:VRY524318 WBT524302:WBU524318 WLP524302:WLQ524318 WVL524302:WVM524318 D589838:E589854 IZ589838:JA589854 SV589838:SW589854 ACR589838:ACS589854 AMN589838:AMO589854 AWJ589838:AWK589854 BGF589838:BGG589854 BQB589838:BQC589854 BZX589838:BZY589854 CJT589838:CJU589854 CTP589838:CTQ589854 DDL589838:DDM589854 DNH589838:DNI589854 DXD589838:DXE589854 EGZ589838:EHA589854 EQV589838:EQW589854 FAR589838:FAS589854 FKN589838:FKO589854 FUJ589838:FUK589854 GEF589838:GEG589854 GOB589838:GOC589854 GXX589838:GXY589854 HHT589838:HHU589854 HRP589838:HRQ589854 IBL589838:IBM589854 ILH589838:ILI589854 IVD589838:IVE589854 JEZ589838:JFA589854 JOV589838:JOW589854 JYR589838:JYS589854 KIN589838:KIO589854 KSJ589838:KSK589854 LCF589838:LCG589854 LMB589838:LMC589854 LVX589838:LVY589854 MFT589838:MFU589854 MPP589838:MPQ589854 MZL589838:MZM589854 NJH589838:NJI589854 NTD589838:NTE589854 OCZ589838:ODA589854 OMV589838:OMW589854 OWR589838:OWS589854 PGN589838:PGO589854 PQJ589838:PQK589854 QAF589838:QAG589854 QKB589838:QKC589854 QTX589838:QTY589854 RDT589838:RDU589854 RNP589838:RNQ589854 RXL589838:RXM589854 SHH589838:SHI589854 SRD589838:SRE589854 TAZ589838:TBA589854 TKV589838:TKW589854 TUR589838:TUS589854 UEN589838:UEO589854 UOJ589838:UOK589854 UYF589838:UYG589854 VIB589838:VIC589854 VRX589838:VRY589854 WBT589838:WBU589854 WLP589838:WLQ589854 WVL589838:WVM589854 D655374:E655390 IZ655374:JA655390 SV655374:SW655390 ACR655374:ACS655390 AMN655374:AMO655390 AWJ655374:AWK655390 BGF655374:BGG655390 BQB655374:BQC655390 BZX655374:BZY655390 CJT655374:CJU655390 CTP655374:CTQ655390 DDL655374:DDM655390 DNH655374:DNI655390 DXD655374:DXE655390 EGZ655374:EHA655390 EQV655374:EQW655390 FAR655374:FAS655390 FKN655374:FKO655390 FUJ655374:FUK655390 GEF655374:GEG655390 GOB655374:GOC655390 GXX655374:GXY655390 HHT655374:HHU655390 HRP655374:HRQ655390 IBL655374:IBM655390 ILH655374:ILI655390 IVD655374:IVE655390 JEZ655374:JFA655390 JOV655374:JOW655390 JYR655374:JYS655390 KIN655374:KIO655390 KSJ655374:KSK655390 LCF655374:LCG655390 LMB655374:LMC655390 LVX655374:LVY655390 MFT655374:MFU655390 MPP655374:MPQ655390 MZL655374:MZM655390 NJH655374:NJI655390 NTD655374:NTE655390 OCZ655374:ODA655390 OMV655374:OMW655390 OWR655374:OWS655390 PGN655374:PGO655390 PQJ655374:PQK655390 QAF655374:QAG655390 QKB655374:QKC655390 QTX655374:QTY655390 RDT655374:RDU655390 RNP655374:RNQ655390 RXL655374:RXM655390 SHH655374:SHI655390 SRD655374:SRE655390 TAZ655374:TBA655390 TKV655374:TKW655390 TUR655374:TUS655390 UEN655374:UEO655390 UOJ655374:UOK655390 UYF655374:UYG655390 VIB655374:VIC655390 VRX655374:VRY655390 WBT655374:WBU655390 WLP655374:WLQ655390 WVL655374:WVM655390 D720910:E720926 IZ720910:JA720926 SV720910:SW720926 ACR720910:ACS720926 AMN720910:AMO720926 AWJ720910:AWK720926 BGF720910:BGG720926 BQB720910:BQC720926 BZX720910:BZY720926 CJT720910:CJU720926 CTP720910:CTQ720926 DDL720910:DDM720926 DNH720910:DNI720926 DXD720910:DXE720926 EGZ720910:EHA720926 EQV720910:EQW720926 FAR720910:FAS720926 FKN720910:FKO720926 FUJ720910:FUK720926 GEF720910:GEG720926 GOB720910:GOC720926 GXX720910:GXY720926 HHT720910:HHU720926 HRP720910:HRQ720926 IBL720910:IBM720926 ILH720910:ILI720926 IVD720910:IVE720926 JEZ720910:JFA720926 JOV720910:JOW720926 JYR720910:JYS720926 KIN720910:KIO720926 KSJ720910:KSK720926 LCF720910:LCG720926 LMB720910:LMC720926 LVX720910:LVY720926 MFT720910:MFU720926 MPP720910:MPQ720926 MZL720910:MZM720926 NJH720910:NJI720926 NTD720910:NTE720926 OCZ720910:ODA720926 OMV720910:OMW720926 OWR720910:OWS720926 PGN720910:PGO720926 PQJ720910:PQK720926 QAF720910:QAG720926 QKB720910:QKC720926 QTX720910:QTY720926 RDT720910:RDU720926 RNP720910:RNQ720926 RXL720910:RXM720926 SHH720910:SHI720926 SRD720910:SRE720926 TAZ720910:TBA720926 TKV720910:TKW720926 TUR720910:TUS720926 UEN720910:UEO720926 UOJ720910:UOK720926 UYF720910:UYG720926 VIB720910:VIC720926 VRX720910:VRY720926 WBT720910:WBU720926 WLP720910:WLQ720926 WVL720910:WVM720926 D786446:E786462 IZ786446:JA786462 SV786446:SW786462 ACR786446:ACS786462 AMN786446:AMO786462 AWJ786446:AWK786462 BGF786446:BGG786462 BQB786446:BQC786462 BZX786446:BZY786462 CJT786446:CJU786462 CTP786446:CTQ786462 DDL786446:DDM786462 DNH786446:DNI786462 DXD786446:DXE786462 EGZ786446:EHA786462 EQV786446:EQW786462 FAR786446:FAS786462 FKN786446:FKO786462 FUJ786446:FUK786462 GEF786446:GEG786462 GOB786446:GOC786462 GXX786446:GXY786462 HHT786446:HHU786462 HRP786446:HRQ786462 IBL786446:IBM786462 ILH786446:ILI786462 IVD786446:IVE786462 JEZ786446:JFA786462 JOV786446:JOW786462 JYR786446:JYS786462 KIN786446:KIO786462 KSJ786446:KSK786462 LCF786446:LCG786462 LMB786446:LMC786462 LVX786446:LVY786462 MFT786446:MFU786462 MPP786446:MPQ786462 MZL786446:MZM786462 NJH786446:NJI786462 NTD786446:NTE786462 OCZ786446:ODA786462 OMV786446:OMW786462 OWR786446:OWS786462 PGN786446:PGO786462 PQJ786446:PQK786462 QAF786446:QAG786462 QKB786446:QKC786462 QTX786446:QTY786462 RDT786446:RDU786462 RNP786446:RNQ786462 RXL786446:RXM786462 SHH786446:SHI786462 SRD786446:SRE786462 TAZ786446:TBA786462 TKV786446:TKW786462 TUR786446:TUS786462 UEN786446:UEO786462 UOJ786446:UOK786462 UYF786446:UYG786462 VIB786446:VIC786462 VRX786446:VRY786462 WBT786446:WBU786462 WLP786446:WLQ786462 WVL786446:WVM786462 D851982:E851998 IZ851982:JA851998 SV851982:SW851998 ACR851982:ACS851998 AMN851982:AMO851998 AWJ851982:AWK851998 BGF851982:BGG851998 BQB851982:BQC851998 BZX851982:BZY851998 CJT851982:CJU851998 CTP851982:CTQ851998 DDL851982:DDM851998 DNH851982:DNI851998 DXD851982:DXE851998 EGZ851982:EHA851998 EQV851982:EQW851998 FAR851982:FAS851998 FKN851982:FKO851998 FUJ851982:FUK851998 GEF851982:GEG851998 GOB851982:GOC851998 GXX851982:GXY851998 HHT851982:HHU851998 HRP851982:HRQ851998 IBL851982:IBM851998 ILH851982:ILI851998 IVD851982:IVE851998 JEZ851982:JFA851998 JOV851982:JOW851998 JYR851982:JYS851998 KIN851982:KIO851998 KSJ851982:KSK851998 LCF851982:LCG851998 LMB851982:LMC851998 LVX851982:LVY851998 MFT851982:MFU851998 MPP851982:MPQ851998 MZL851982:MZM851998 NJH851982:NJI851998 NTD851982:NTE851998 OCZ851982:ODA851998 OMV851982:OMW851998 OWR851982:OWS851998 PGN851982:PGO851998 PQJ851982:PQK851998 QAF851982:QAG851998 QKB851982:QKC851998 QTX851982:QTY851998 RDT851982:RDU851998 RNP851982:RNQ851998 RXL851982:RXM851998 SHH851982:SHI851998 SRD851982:SRE851998 TAZ851982:TBA851998 TKV851982:TKW851998 TUR851982:TUS851998 UEN851982:UEO851998 UOJ851982:UOK851998 UYF851982:UYG851998 VIB851982:VIC851998 VRX851982:VRY851998 WBT851982:WBU851998 WLP851982:WLQ851998 WVL851982:WVM851998 D917518:E917534 IZ917518:JA917534 SV917518:SW917534 ACR917518:ACS917534 AMN917518:AMO917534 AWJ917518:AWK917534 BGF917518:BGG917534 BQB917518:BQC917534 BZX917518:BZY917534 CJT917518:CJU917534 CTP917518:CTQ917534 DDL917518:DDM917534 DNH917518:DNI917534 DXD917518:DXE917534 EGZ917518:EHA917534 EQV917518:EQW917534 FAR917518:FAS917534 FKN917518:FKO917534 FUJ917518:FUK917534 GEF917518:GEG917534 GOB917518:GOC917534 GXX917518:GXY917534 HHT917518:HHU917534 HRP917518:HRQ917534 IBL917518:IBM917534 ILH917518:ILI917534 IVD917518:IVE917534 JEZ917518:JFA917534 JOV917518:JOW917534 JYR917518:JYS917534 KIN917518:KIO917534 KSJ917518:KSK917534 LCF917518:LCG917534 LMB917518:LMC917534 LVX917518:LVY917534 MFT917518:MFU917534 MPP917518:MPQ917534 MZL917518:MZM917534 NJH917518:NJI917534 NTD917518:NTE917534 OCZ917518:ODA917534 OMV917518:OMW917534 OWR917518:OWS917534 PGN917518:PGO917534 PQJ917518:PQK917534 QAF917518:QAG917534 QKB917518:QKC917534 QTX917518:QTY917534 RDT917518:RDU917534 RNP917518:RNQ917534 RXL917518:RXM917534 SHH917518:SHI917534 SRD917518:SRE917534 TAZ917518:TBA917534 TKV917518:TKW917534 TUR917518:TUS917534 UEN917518:UEO917534 UOJ917518:UOK917534 UYF917518:UYG917534 VIB917518:VIC917534 VRX917518:VRY917534 WBT917518:WBU917534 WLP917518:WLQ917534 WVL917518:WVM917534 D983054:E983070 IZ983054:JA983070 SV983054:SW983070 ACR983054:ACS983070 AMN983054:AMO983070 AWJ983054:AWK983070 BGF983054:BGG983070 BQB983054:BQC983070 BZX983054:BZY983070 CJT983054:CJU983070 CTP983054:CTQ983070 DDL983054:DDM983070 DNH983054:DNI983070 DXD983054:DXE983070 EGZ983054:EHA983070 EQV983054:EQW983070 FAR983054:FAS983070 FKN983054:FKO983070 FUJ983054:FUK983070 GEF983054:GEG983070 GOB983054:GOC983070 GXX983054:GXY983070 HHT983054:HHU983070 HRP983054:HRQ983070 IBL983054:IBM983070 ILH983054:ILI983070 IVD983054:IVE983070 JEZ983054:JFA983070 JOV983054:JOW983070 JYR983054:JYS983070 KIN983054:KIO983070 KSJ983054:KSK983070 LCF983054:LCG983070 LMB983054:LMC983070 LVX983054:LVY983070 MFT983054:MFU983070 MPP983054:MPQ983070 MZL983054:MZM983070 NJH983054:NJI983070 NTD983054:NTE983070 OCZ983054:ODA983070 OMV983054:OMW983070 OWR983054:OWS983070 PGN983054:PGO983070 PQJ983054:PQK983070 QAF983054:QAG983070 QKB983054:QKC983070 QTX983054:QTY983070 RDT983054:RDU983070 RNP983054:RNQ983070 RXL983054:RXM983070 SHH983054:SHI983070 SRD983054:SRE983070 TAZ983054:TBA983070 TKV983054:TKW983070 TUR983054:TUS983070 UEN983054:UEO983070 UOJ983054:UOK983070 UYF983054:UYG983070 VIB983054:VIC983070 VRX983054:VRY983070 WBT983054:WBU983070 WLP983054:WLQ983070 WVL983054:WVM983070" xr:uid="{EFD15630-966F-4D46-86BA-EAB22DFFDE71}">
      <formula1>43466</formula1>
      <formula2>45291</formula2>
    </dataValidation>
  </dataValidations>
  <printOptions horizontalCentered="1"/>
  <pageMargins left="0.25" right="0.25" top="0.75" bottom="0.75" header="0.3" footer="0.3"/>
  <pageSetup scale="67" fitToHeight="0" orientation="landscape" horizontalDpi="1200" verticalDpi="1200" r:id="rId1"/>
  <headerFooter>
    <oddHeader xml:space="preserve">&amp;RPagina &amp;P de &amp;N    </oddHeader>
  </headerFooter>
  <rowBreaks count="2" manualBreakCount="2">
    <brk id="19" max="7" man="1"/>
    <brk id="25"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F227-B22F-46D8-A49D-A485A6F3DD53}">
  <sheetPr>
    <pageSetUpPr fitToPage="1"/>
  </sheetPr>
  <dimension ref="A1:M19"/>
  <sheetViews>
    <sheetView showGridLines="0" zoomScaleNormal="100" zoomScaleSheetLayoutView="80" workbookViewId="0">
      <selection activeCell="C14" sqref="C14"/>
    </sheetView>
  </sheetViews>
  <sheetFormatPr baseColWidth="10" defaultRowHeight="33" customHeight="1" x14ac:dyDescent="0.25"/>
  <cols>
    <col min="1" max="1" width="27" style="14" customWidth="1"/>
    <col min="2" max="2" width="45.42578125" style="14" customWidth="1"/>
    <col min="3" max="3" width="24" style="14" customWidth="1"/>
    <col min="4" max="5" width="15.7109375" style="15" customWidth="1"/>
    <col min="6" max="6" width="17.42578125" style="15" customWidth="1"/>
    <col min="7" max="7" width="18.7109375" style="15" customWidth="1"/>
    <col min="8" max="8" width="21.42578125" style="14" customWidth="1"/>
    <col min="9" max="256" width="11.42578125" style="14"/>
    <col min="257" max="257" width="27" style="14" customWidth="1"/>
    <col min="258" max="258" width="45.42578125" style="14" customWidth="1"/>
    <col min="259" max="259" width="24" style="14" customWidth="1"/>
    <col min="260" max="261" width="15.7109375" style="14" customWidth="1"/>
    <col min="262" max="262" width="17.42578125" style="14" customWidth="1"/>
    <col min="263" max="263" width="18.7109375" style="14" customWidth="1"/>
    <col min="264" max="264" width="21.42578125" style="14" customWidth="1"/>
    <col min="265" max="512" width="11.42578125" style="14"/>
    <col min="513" max="513" width="27" style="14" customWidth="1"/>
    <col min="514" max="514" width="45.42578125" style="14" customWidth="1"/>
    <col min="515" max="515" width="24" style="14" customWidth="1"/>
    <col min="516" max="517" width="15.7109375" style="14" customWidth="1"/>
    <col min="518" max="518" width="17.42578125" style="14" customWidth="1"/>
    <col min="519" max="519" width="18.7109375" style="14" customWidth="1"/>
    <col min="520" max="520" width="21.42578125" style="14" customWidth="1"/>
    <col min="521" max="768" width="11.42578125" style="14"/>
    <col min="769" max="769" width="27" style="14" customWidth="1"/>
    <col min="770" max="770" width="45.42578125" style="14" customWidth="1"/>
    <col min="771" max="771" width="24" style="14" customWidth="1"/>
    <col min="772" max="773" width="15.7109375" style="14" customWidth="1"/>
    <col min="774" max="774" width="17.42578125" style="14" customWidth="1"/>
    <col min="775" max="775" width="18.7109375" style="14" customWidth="1"/>
    <col min="776" max="776" width="21.42578125" style="14" customWidth="1"/>
    <col min="777" max="1024" width="11.42578125" style="14"/>
    <col min="1025" max="1025" width="27" style="14" customWidth="1"/>
    <col min="1026" max="1026" width="45.42578125" style="14" customWidth="1"/>
    <col min="1027" max="1027" width="24" style="14" customWidth="1"/>
    <col min="1028" max="1029" width="15.7109375" style="14" customWidth="1"/>
    <col min="1030" max="1030" width="17.42578125" style="14" customWidth="1"/>
    <col min="1031" max="1031" width="18.7109375" style="14" customWidth="1"/>
    <col min="1032" max="1032" width="21.42578125" style="14" customWidth="1"/>
    <col min="1033" max="1280" width="11.42578125" style="14"/>
    <col min="1281" max="1281" width="27" style="14" customWidth="1"/>
    <col min="1282" max="1282" width="45.42578125" style="14" customWidth="1"/>
    <col min="1283" max="1283" width="24" style="14" customWidth="1"/>
    <col min="1284" max="1285" width="15.7109375" style="14" customWidth="1"/>
    <col min="1286" max="1286" width="17.42578125" style="14" customWidth="1"/>
    <col min="1287" max="1287" width="18.7109375" style="14" customWidth="1"/>
    <col min="1288" max="1288" width="21.42578125" style="14" customWidth="1"/>
    <col min="1289" max="1536" width="11.42578125" style="14"/>
    <col min="1537" max="1537" width="27" style="14" customWidth="1"/>
    <col min="1538" max="1538" width="45.42578125" style="14" customWidth="1"/>
    <col min="1539" max="1539" width="24" style="14" customWidth="1"/>
    <col min="1540" max="1541" width="15.7109375" style="14" customWidth="1"/>
    <col min="1542" max="1542" width="17.42578125" style="14" customWidth="1"/>
    <col min="1543" max="1543" width="18.7109375" style="14" customWidth="1"/>
    <col min="1544" max="1544" width="21.42578125" style="14" customWidth="1"/>
    <col min="1545" max="1792" width="11.42578125" style="14"/>
    <col min="1793" max="1793" width="27" style="14" customWidth="1"/>
    <col min="1794" max="1794" width="45.42578125" style="14" customWidth="1"/>
    <col min="1795" max="1795" width="24" style="14" customWidth="1"/>
    <col min="1796" max="1797" width="15.7109375" style="14" customWidth="1"/>
    <col min="1798" max="1798" width="17.42578125" style="14" customWidth="1"/>
    <col min="1799" max="1799" width="18.7109375" style="14" customWidth="1"/>
    <col min="1800" max="1800" width="21.42578125" style="14" customWidth="1"/>
    <col min="1801" max="2048" width="11.42578125" style="14"/>
    <col min="2049" max="2049" width="27" style="14" customWidth="1"/>
    <col min="2050" max="2050" width="45.42578125" style="14" customWidth="1"/>
    <col min="2051" max="2051" width="24" style="14" customWidth="1"/>
    <col min="2052" max="2053" width="15.7109375" style="14" customWidth="1"/>
    <col min="2054" max="2054" width="17.42578125" style="14" customWidth="1"/>
    <col min="2055" max="2055" width="18.7109375" style="14" customWidth="1"/>
    <col min="2056" max="2056" width="21.42578125" style="14" customWidth="1"/>
    <col min="2057" max="2304" width="11.42578125" style="14"/>
    <col min="2305" max="2305" width="27" style="14" customWidth="1"/>
    <col min="2306" max="2306" width="45.42578125" style="14" customWidth="1"/>
    <col min="2307" max="2307" width="24" style="14" customWidth="1"/>
    <col min="2308" max="2309" width="15.7109375" style="14" customWidth="1"/>
    <col min="2310" max="2310" width="17.42578125" style="14" customWidth="1"/>
    <col min="2311" max="2311" width="18.7109375" style="14" customWidth="1"/>
    <col min="2312" max="2312" width="21.42578125" style="14" customWidth="1"/>
    <col min="2313" max="2560" width="11.42578125" style="14"/>
    <col min="2561" max="2561" width="27" style="14" customWidth="1"/>
    <col min="2562" max="2562" width="45.42578125" style="14" customWidth="1"/>
    <col min="2563" max="2563" width="24" style="14" customWidth="1"/>
    <col min="2564" max="2565" width="15.7109375" style="14" customWidth="1"/>
    <col min="2566" max="2566" width="17.42578125" style="14" customWidth="1"/>
    <col min="2567" max="2567" width="18.7109375" style="14" customWidth="1"/>
    <col min="2568" max="2568" width="21.42578125" style="14" customWidth="1"/>
    <col min="2569" max="2816" width="11.42578125" style="14"/>
    <col min="2817" max="2817" width="27" style="14" customWidth="1"/>
    <col min="2818" max="2818" width="45.42578125" style="14" customWidth="1"/>
    <col min="2819" max="2819" width="24" style="14" customWidth="1"/>
    <col min="2820" max="2821" width="15.7109375" style="14" customWidth="1"/>
    <col min="2822" max="2822" width="17.42578125" style="14" customWidth="1"/>
    <col min="2823" max="2823" width="18.7109375" style="14" customWidth="1"/>
    <col min="2824" max="2824" width="21.42578125" style="14" customWidth="1"/>
    <col min="2825" max="3072" width="11.42578125" style="14"/>
    <col min="3073" max="3073" width="27" style="14" customWidth="1"/>
    <col min="3074" max="3074" width="45.42578125" style="14" customWidth="1"/>
    <col min="3075" max="3075" width="24" style="14" customWidth="1"/>
    <col min="3076" max="3077" width="15.7109375" style="14" customWidth="1"/>
    <col min="3078" max="3078" width="17.42578125" style="14" customWidth="1"/>
    <col min="3079" max="3079" width="18.7109375" style="14" customWidth="1"/>
    <col min="3080" max="3080" width="21.42578125" style="14" customWidth="1"/>
    <col min="3081" max="3328" width="11.42578125" style="14"/>
    <col min="3329" max="3329" width="27" style="14" customWidth="1"/>
    <col min="3330" max="3330" width="45.42578125" style="14" customWidth="1"/>
    <col min="3331" max="3331" width="24" style="14" customWidth="1"/>
    <col min="3332" max="3333" width="15.7109375" style="14" customWidth="1"/>
    <col min="3334" max="3334" width="17.42578125" style="14" customWidth="1"/>
    <col min="3335" max="3335" width="18.7109375" style="14" customWidth="1"/>
    <col min="3336" max="3336" width="21.42578125" style="14" customWidth="1"/>
    <col min="3337" max="3584" width="11.42578125" style="14"/>
    <col min="3585" max="3585" width="27" style="14" customWidth="1"/>
    <col min="3586" max="3586" width="45.42578125" style="14" customWidth="1"/>
    <col min="3587" max="3587" width="24" style="14" customWidth="1"/>
    <col min="3588" max="3589" width="15.7109375" style="14" customWidth="1"/>
    <col min="3590" max="3590" width="17.42578125" style="14" customWidth="1"/>
    <col min="3591" max="3591" width="18.7109375" style="14" customWidth="1"/>
    <col min="3592" max="3592" width="21.42578125" style="14" customWidth="1"/>
    <col min="3593" max="3840" width="11.42578125" style="14"/>
    <col min="3841" max="3841" width="27" style="14" customWidth="1"/>
    <col min="3842" max="3842" width="45.42578125" style="14" customWidth="1"/>
    <col min="3843" max="3843" width="24" style="14" customWidth="1"/>
    <col min="3844" max="3845" width="15.7109375" style="14" customWidth="1"/>
    <col min="3846" max="3846" width="17.42578125" style="14" customWidth="1"/>
    <col min="3847" max="3847" width="18.7109375" style="14" customWidth="1"/>
    <col min="3848" max="3848" width="21.42578125" style="14" customWidth="1"/>
    <col min="3849" max="4096" width="11.42578125" style="14"/>
    <col min="4097" max="4097" width="27" style="14" customWidth="1"/>
    <col min="4098" max="4098" width="45.42578125" style="14" customWidth="1"/>
    <col min="4099" max="4099" width="24" style="14" customWidth="1"/>
    <col min="4100" max="4101" width="15.7109375" style="14" customWidth="1"/>
    <col min="4102" max="4102" width="17.42578125" style="14" customWidth="1"/>
    <col min="4103" max="4103" width="18.7109375" style="14" customWidth="1"/>
    <col min="4104" max="4104" width="21.42578125" style="14" customWidth="1"/>
    <col min="4105" max="4352" width="11.42578125" style="14"/>
    <col min="4353" max="4353" width="27" style="14" customWidth="1"/>
    <col min="4354" max="4354" width="45.42578125" style="14" customWidth="1"/>
    <col min="4355" max="4355" width="24" style="14" customWidth="1"/>
    <col min="4356" max="4357" width="15.7109375" style="14" customWidth="1"/>
    <col min="4358" max="4358" width="17.42578125" style="14" customWidth="1"/>
    <col min="4359" max="4359" width="18.7109375" style="14" customWidth="1"/>
    <col min="4360" max="4360" width="21.42578125" style="14" customWidth="1"/>
    <col min="4361" max="4608" width="11.42578125" style="14"/>
    <col min="4609" max="4609" width="27" style="14" customWidth="1"/>
    <col min="4610" max="4610" width="45.42578125" style="14" customWidth="1"/>
    <col min="4611" max="4611" width="24" style="14" customWidth="1"/>
    <col min="4612" max="4613" width="15.7109375" style="14" customWidth="1"/>
    <col min="4614" max="4614" width="17.42578125" style="14" customWidth="1"/>
    <col min="4615" max="4615" width="18.7109375" style="14" customWidth="1"/>
    <col min="4616" max="4616" width="21.42578125" style="14" customWidth="1"/>
    <col min="4617" max="4864" width="11.42578125" style="14"/>
    <col min="4865" max="4865" width="27" style="14" customWidth="1"/>
    <col min="4866" max="4866" width="45.42578125" style="14" customWidth="1"/>
    <col min="4867" max="4867" width="24" style="14" customWidth="1"/>
    <col min="4868" max="4869" width="15.7109375" style="14" customWidth="1"/>
    <col min="4870" max="4870" width="17.42578125" style="14" customWidth="1"/>
    <col min="4871" max="4871" width="18.7109375" style="14" customWidth="1"/>
    <col min="4872" max="4872" width="21.42578125" style="14" customWidth="1"/>
    <col min="4873" max="5120" width="11.42578125" style="14"/>
    <col min="5121" max="5121" width="27" style="14" customWidth="1"/>
    <col min="5122" max="5122" width="45.42578125" style="14" customWidth="1"/>
    <col min="5123" max="5123" width="24" style="14" customWidth="1"/>
    <col min="5124" max="5125" width="15.7109375" style="14" customWidth="1"/>
    <col min="5126" max="5126" width="17.42578125" style="14" customWidth="1"/>
    <col min="5127" max="5127" width="18.7109375" style="14" customWidth="1"/>
    <col min="5128" max="5128" width="21.42578125" style="14" customWidth="1"/>
    <col min="5129" max="5376" width="11.42578125" style="14"/>
    <col min="5377" max="5377" width="27" style="14" customWidth="1"/>
    <col min="5378" max="5378" width="45.42578125" style="14" customWidth="1"/>
    <col min="5379" max="5379" width="24" style="14" customWidth="1"/>
    <col min="5380" max="5381" width="15.7109375" style="14" customWidth="1"/>
    <col min="5382" max="5382" width="17.42578125" style="14" customWidth="1"/>
    <col min="5383" max="5383" width="18.7109375" style="14" customWidth="1"/>
    <col min="5384" max="5384" width="21.42578125" style="14" customWidth="1"/>
    <col min="5385" max="5632" width="11.42578125" style="14"/>
    <col min="5633" max="5633" width="27" style="14" customWidth="1"/>
    <col min="5634" max="5634" width="45.42578125" style="14" customWidth="1"/>
    <col min="5635" max="5635" width="24" style="14" customWidth="1"/>
    <col min="5636" max="5637" width="15.7109375" style="14" customWidth="1"/>
    <col min="5638" max="5638" width="17.42578125" style="14" customWidth="1"/>
    <col min="5639" max="5639" width="18.7109375" style="14" customWidth="1"/>
    <col min="5640" max="5640" width="21.42578125" style="14" customWidth="1"/>
    <col min="5641" max="5888" width="11.42578125" style="14"/>
    <col min="5889" max="5889" width="27" style="14" customWidth="1"/>
    <col min="5890" max="5890" width="45.42578125" style="14" customWidth="1"/>
    <col min="5891" max="5891" width="24" style="14" customWidth="1"/>
    <col min="5892" max="5893" width="15.7109375" style="14" customWidth="1"/>
    <col min="5894" max="5894" width="17.42578125" style="14" customWidth="1"/>
    <col min="5895" max="5895" width="18.7109375" style="14" customWidth="1"/>
    <col min="5896" max="5896" width="21.42578125" style="14" customWidth="1"/>
    <col min="5897" max="6144" width="11.42578125" style="14"/>
    <col min="6145" max="6145" width="27" style="14" customWidth="1"/>
    <col min="6146" max="6146" width="45.42578125" style="14" customWidth="1"/>
    <col min="6147" max="6147" width="24" style="14" customWidth="1"/>
    <col min="6148" max="6149" width="15.7109375" style="14" customWidth="1"/>
    <col min="6150" max="6150" width="17.42578125" style="14" customWidth="1"/>
    <col min="6151" max="6151" width="18.7109375" style="14" customWidth="1"/>
    <col min="6152" max="6152" width="21.42578125" style="14" customWidth="1"/>
    <col min="6153" max="6400" width="11.42578125" style="14"/>
    <col min="6401" max="6401" width="27" style="14" customWidth="1"/>
    <col min="6402" max="6402" width="45.42578125" style="14" customWidth="1"/>
    <col min="6403" max="6403" width="24" style="14" customWidth="1"/>
    <col min="6404" max="6405" width="15.7109375" style="14" customWidth="1"/>
    <col min="6406" max="6406" width="17.42578125" style="14" customWidth="1"/>
    <col min="6407" max="6407" width="18.7109375" style="14" customWidth="1"/>
    <col min="6408" max="6408" width="21.42578125" style="14" customWidth="1"/>
    <col min="6409" max="6656" width="11.42578125" style="14"/>
    <col min="6657" max="6657" width="27" style="14" customWidth="1"/>
    <col min="6658" max="6658" width="45.42578125" style="14" customWidth="1"/>
    <col min="6659" max="6659" width="24" style="14" customWidth="1"/>
    <col min="6660" max="6661" width="15.7109375" style="14" customWidth="1"/>
    <col min="6662" max="6662" width="17.42578125" style="14" customWidth="1"/>
    <col min="6663" max="6663" width="18.7109375" style="14" customWidth="1"/>
    <col min="6664" max="6664" width="21.42578125" style="14" customWidth="1"/>
    <col min="6665" max="6912" width="11.42578125" style="14"/>
    <col min="6913" max="6913" width="27" style="14" customWidth="1"/>
    <col min="6914" max="6914" width="45.42578125" style="14" customWidth="1"/>
    <col min="6915" max="6915" width="24" style="14" customWidth="1"/>
    <col min="6916" max="6917" width="15.7109375" style="14" customWidth="1"/>
    <col min="6918" max="6918" width="17.42578125" style="14" customWidth="1"/>
    <col min="6919" max="6919" width="18.7109375" style="14" customWidth="1"/>
    <col min="6920" max="6920" width="21.42578125" style="14" customWidth="1"/>
    <col min="6921" max="7168" width="11.42578125" style="14"/>
    <col min="7169" max="7169" width="27" style="14" customWidth="1"/>
    <col min="7170" max="7170" width="45.42578125" style="14" customWidth="1"/>
    <col min="7171" max="7171" width="24" style="14" customWidth="1"/>
    <col min="7172" max="7173" width="15.7109375" style="14" customWidth="1"/>
    <col min="7174" max="7174" width="17.42578125" style="14" customWidth="1"/>
    <col min="7175" max="7175" width="18.7109375" style="14" customWidth="1"/>
    <col min="7176" max="7176" width="21.42578125" style="14" customWidth="1"/>
    <col min="7177" max="7424" width="11.42578125" style="14"/>
    <col min="7425" max="7425" width="27" style="14" customWidth="1"/>
    <col min="7426" max="7426" width="45.42578125" style="14" customWidth="1"/>
    <col min="7427" max="7427" width="24" style="14" customWidth="1"/>
    <col min="7428" max="7429" width="15.7109375" style="14" customWidth="1"/>
    <col min="7430" max="7430" width="17.42578125" style="14" customWidth="1"/>
    <col min="7431" max="7431" width="18.7109375" style="14" customWidth="1"/>
    <col min="7432" max="7432" width="21.42578125" style="14" customWidth="1"/>
    <col min="7433" max="7680" width="11.42578125" style="14"/>
    <col min="7681" max="7681" width="27" style="14" customWidth="1"/>
    <col min="7682" max="7682" width="45.42578125" style="14" customWidth="1"/>
    <col min="7683" max="7683" width="24" style="14" customWidth="1"/>
    <col min="7684" max="7685" width="15.7109375" style="14" customWidth="1"/>
    <col min="7686" max="7686" width="17.42578125" style="14" customWidth="1"/>
    <col min="7687" max="7687" width="18.7109375" style="14" customWidth="1"/>
    <col min="7688" max="7688" width="21.42578125" style="14" customWidth="1"/>
    <col min="7689" max="7936" width="11.42578125" style="14"/>
    <col min="7937" max="7937" width="27" style="14" customWidth="1"/>
    <col min="7938" max="7938" width="45.42578125" style="14" customWidth="1"/>
    <col min="7939" max="7939" width="24" style="14" customWidth="1"/>
    <col min="7940" max="7941" width="15.7109375" style="14" customWidth="1"/>
    <col min="7942" max="7942" width="17.42578125" style="14" customWidth="1"/>
    <col min="7943" max="7943" width="18.7109375" style="14" customWidth="1"/>
    <col min="7944" max="7944" width="21.42578125" style="14" customWidth="1"/>
    <col min="7945" max="8192" width="11.42578125" style="14"/>
    <col min="8193" max="8193" width="27" style="14" customWidth="1"/>
    <col min="8194" max="8194" width="45.42578125" style="14" customWidth="1"/>
    <col min="8195" max="8195" width="24" style="14" customWidth="1"/>
    <col min="8196" max="8197" width="15.7109375" style="14" customWidth="1"/>
    <col min="8198" max="8198" width="17.42578125" style="14" customWidth="1"/>
    <col min="8199" max="8199" width="18.7109375" style="14" customWidth="1"/>
    <col min="8200" max="8200" width="21.42578125" style="14" customWidth="1"/>
    <col min="8201" max="8448" width="11.42578125" style="14"/>
    <col min="8449" max="8449" width="27" style="14" customWidth="1"/>
    <col min="8450" max="8450" width="45.42578125" style="14" customWidth="1"/>
    <col min="8451" max="8451" width="24" style="14" customWidth="1"/>
    <col min="8452" max="8453" width="15.7109375" style="14" customWidth="1"/>
    <col min="8454" max="8454" width="17.42578125" style="14" customWidth="1"/>
    <col min="8455" max="8455" width="18.7109375" style="14" customWidth="1"/>
    <col min="8456" max="8456" width="21.42578125" style="14" customWidth="1"/>
    <col min="8457" max="8704" width="11.42578125" style="14"/>
    <col min="8705" max="8705" width="27" style="14" customWidth="1"/>
    <col min="8706" max="8706" width="45.42578125" style="14" customWidth="1"/>
    <col min="8707" max="8707" width="24" style="14" customWidth="1"/>
    <col min="8708" max="8709" width="15.7109375" style="14" customWidth="1"/>
    <col min="8710" max="8710" width="17.42578125" style="14" customWidth="1"/>
    <col min="8711" max="8711" width="18.7109375" style="14" customWidth="1"/>
    <col min="8712" max="8712" width="21.42578125" style="14" customWidth="1"/>
    <col min="8713" max="8960" width="11.42578125" style="14"/>
    <col min="8961" max="8961" width="27" style="14" customWidth="1"/>
    <col min="8962" max="8962" width="45.42578125" style="14" customWidth="1"/>
    <col min="8963" max="8963" width="24" style="14" customWidth="1"/>
    <col min="8964" max="8965" width="15.7109375" style="14" customWidth="1"/>
    <col min="8966" max="8966" width="17.42578125" style="14" customWidth="1"/>
    <col min="8967" max="8967" width="18.7109375" style="14" customWidth="1"/>
    <col min="8968" max="8968" width="21.42578125" style="14" customWidth="1"/>
    <col min="8969" max="9216" width="11.42578125" style="14"/>
    <col min="9217" max="9217" width="27" style="14" customWidth="1"/>
    <col min="9218" max="9218" width="45.42578125" style="14" customWidth="1"/>
    <col min="9219" max="9219" width="24" style="14" customWidth="1"/>
    <col min="9220" max="9221" width="15.7109375" style="14" customWidth="1"/>
    <col min="9222" max="9222" width="17.42578125" style="14" customWidth="1"/>
    <col min="9223" max="9223" width="18.7109375" style="14" customWidth="1"/>
    <col min="9224" max="9224" width="21.42578125" style="14" customWidth="1"/>
    <col min="9225" max="9472" width="11.42578125" style="14"/>
    <col min="9473" max="9473" width="27" style="14" customWidth="1"/>
    <col min="9474" max="9474" width="45.42578125" style="14" customWidth="1"/>
    <col min="9475" max="9475" width="24" style="14" customWidth="1"/>
    <col min="9476" max="9477" width="15.7109375" style="14" customWidth="1"/>
    <col min="9478" max="9478" width="17.42578125" style="14" customWidth="1"/>
    <col min="9479" max="9479" width="18.7109375" style="14" customWidth="1"/>
    <col min="9480" max="9480" width="21.42578125" style="14" customWidth="1"/>
    <col min="9481" max="9728" width="11.42578125" style="14"/>
    <col min="9729" max="9729" width="27" style="14" customWidth="1"/>
    <col min="9730" max="9730" width="45.42578125" style="14" customWidth="1"/>
    <col min="9731" max="9731" width="24" style="14" customWidth="1"/>
    <col min="9732" max="9733" width="15.7109375" style="14" customWidth="1"/>
    <col min="9734" max="9734" width="17.42578125" style="14" customWidth="1"/>
    <col min="9735" max="9735" width="18.7109375" style="14" customWidth="1"/>
    <col min="9736" max="9736" width="21.42578125" style="14" customWidth="1"/>
    <col min="9737" max="9984" width="11.42578125" style="14"/>
    <col min="9985" max="9985" width="27" style="14" customWidth="1"/>
    <col min="9986" max="9986" width="45.42578125" style="14" customWidth="1"/>
    <col min="9987" max="9987" width="24" style="14" customWidth="1"/>
    <col min="9988" max="9989" width="15.7109375" style="14" customWidth="1"/>
    <col min="9990" max="9990" width="17.42578125" style="14" customWidth="1"/>
    <col min="9991" max="9991" width="18.7109375" style="14" customWidth="1"/>
    <col min="9992" max="9992" width="21.42578125" style="14" customWidth="1"/>
    <col min="9993" max="10240" width="11.42578125" style="14"/>
    <col min="10241" max="10241" width="27" style="14" customWidth="1"/>
    <col min="10242" max="10242" width="45.42578125" style="14" customWidth="1"/>
    <col min="10243" max="10243" width="24" style="14" customWidth="1"/>
    <col min="10244" max="10245" width="15.7109375" style="14" customWidth="1"/>
    <col min="10246" max="10246" width="17.42578125" style="14" customWidth="1"/>
    <col min="10247" max="10247" width="18.7109375" style="14" customWidth="1"/>
    <col min="10248" max="10248" width="21.42578125" style="14" customWidth="1"/>
    <col min="10249" max="10496" width="11.42578125" style="14"/>
    <col min="10497" max="10497" width="27" style="14" customWidth="1"/>
    <col min="10498" max="10498" width="45.42578125" style="14" customWidth="1"/>
    <col min="10499" max="10499" width="24" style="14" customWidth="1"/>
    <col min="10500" max="10501" width="15.7109375" style="14" customWidth="1"/>
    <col min="10502" max="10502" width="17.42578125" style="14" customWidth="1"/>
    <col min="10503" max="10503" width="18.7109375" style="14" customWidth="1"/>
    <col min="10504" max="10504" width="21.42578125" style="14" customWidth="1"/>
    <col min="10505" max="10752" width="11.42578125" style="14"/>
    <col min="10753" max="10753" width="27" style="14" customWidth="1"/>
    <col min="10754" max="10754" width="45.42578125" style="14" customWidth="1"/>
    <col min="10755" max="10755" width="24" style="14" customWidth="1"/>
    <col min="10756" max="10757" width="15.7109375" style="14" customWidth="1"/>
    <col min="10758" max="10758" width="17.42578125" style="14" customWidth="1"/>
    <col min="10759" max="10759" width="18.7109375" style="14" customWidth="1"/>
    <col min="10760" max="10760" width="21.42578125" style="14" customWidth="1"/>
    <col min="10761" max="11008" width="11.42578125" style="14"/>
    <col min="11009" max="11009" width="27" style="14" customWidth="1"/>
    <col min="11010" max="11010" width="45.42578125" style="14" customWidth="1"/>
    <col min="11011" max="11011" width="24" style="14" customWidth="1"/>
    <col min="11012" max="11013" width="15.7109375" style="14" customWidth="1"/>
    <col min="11014" max="11014" width="17.42578125" style="14" customWidth="1"/>
    <col min="11015" max="11015" width="18.7109375" style="14" customWidth="1"/>
    <col min="11016" max="11016" width="21.42578125" style="14" customWidth="1"/>
    <col min="11017" max="11264" width="11.42578125" style="14"/>
    <col min="11265" max="11265" width="27" style="14" customWidth="1"/>
    <col min="11266" max="11266" width="45.42578125" style="14" customWidth="1"/>
    <col min="11267" max="11267" width="24" style="14" customWidth="1"/>
    <col min="11268" max="11269" width="15.7109375" style="14" customWidth="1"/>
    <col min="11270" max="11270" width="17.42578125" style="14" customWidth="1"/>
    <col min="11271" max="11271" width="18.7109375" style="14" customWidth="1"/>
    <col min="11272" max="11272" width="21.42578125" style="14" customWidth="1"/>
    <col min="11273" max="11520" width="11.42578125" style="14"/>
    <col min="11521" max="11521" width="27" style="14" customWidth="1"/>
    <col min="11522" max="11522" width="45.42578125" style="14" customWidth="1"/>
    <col min="11523" max="11523" width="24" style="14" customWidth="1"/>
    <col min="11524" max="11525" width="15.7109375" style="14" customWidth="1"/>
    <col min="11526" max="11526" width="17.42578125" style="14" customWidth="1"/>
    <col min="11527" max="11527" width="18.7109375" style="14" customWidth="1"/>
    <col min="11528" max="11528" width="21.42578125" style="14" customWidth="1"/>
    <col min="11529" max="11776" width="11.42578125" style="14"/>
    <col min="11777" max="11777" width="27" style="14" customWidth="1"/>
    <col min="11778" max="11778" width="45.42578125" style="14" customWidth="1"/>
    <col min="11779" max="11779" width="24" style="14" customWidth="1"/>
    <col min="11780" max="11781" width="15.7109375" style="14" customWidth="1"/>
    <col min="11782" max="11782" width="17.42578125" style="14" customWidth="1"/>
    <col min="11783" max="11783" width="18.7109375" style="14" customWidth="1"/>
    <col min="11784" max="11784" width="21.42578125" style="14" customWidth="1"/>
    <col min="11785" max="12032" width="11.42578125" style="14"/>
    <col min="12033" max="12033" width="27" style="14" customWidth="1"/>
    <col min="12034" max="12034" width="45.42578125" style="14" customWidth="1"/>
    <col min="12035" max="12035" width="24" style="14" customWidth="1"/>
    <col min="12036" max="12037" width="15.7109375" style="14" customWidth="1"/>
    <col min="12038" max="12038" width="17.42578125" style="14" customWidth="1"/>
    <col min="12039" max="12039" width="18.7109375" style="14" customWidth="1"/>
    <col min="12040" max="12040" width="21.42578125" style="14" customWidth="1"/>
    <col min="12041" max="12288" width="11.42578125" style="14"/>
    <col min="12289" max="12289" width="27" style="14" customWidth="1"/>
    <col min="12290" max="12290" width="45.42578125" style="14" customWidth="1"/>
    <col min="12291" max="12291" width="24" style="14" customWidth="1"/>
    <col min="12292" max="12293" width="15.7109375" style="14" customWidth="1"/>
    <col min="12294" max="12294" width="17.42578125" style="14" customWidth="1"/>
    <col min="12295" max="12295" width="18.7109375" style="14" customWidth="1"/>
    <col min="12296" max="12296" width="21.42578125" style="14" customWidth="1"/>
    <col min="12297" max="12544" width="11.42578125" style="14"/>
    <col min="12545" max="12545" width="27" style="14" customWidth="1"/>
    <col min="12546" max="12546" width="45.42578125" style="14" customWidth="1"/>
    <col min="12547" max="12547" width="24" style="14" customWidth="1"/>
    <col min="12548" max="12549" width="15.7109375" style="14" customWidth="1"/>
    <col min="12550" max="12550" width="17.42578125" style="14" customWidth="1"/>
    <col min="12551" max="12551" width="18.7109375" style="14" customWidth="1"/>
    <col min="12552" max="12552" width="21.42578125" style="14" customWidth="1"/>
    <col min="12553" max="12800" width="11.42578125" style="14"/>
    <col min="12801" max="12801" width="27" style="14" customWidth="1"/>
    <col min="12802" max="12802" width="45.42578125" style="14" customWidth="1"/>
    <col min="12803" max="12803" width="24" style="14" customWidth="1"/>
    <col min="12804" max="12805" width="15.7109375" style="14" customWidth="1"/>
    <col min="12806" max="12806" width="17.42578125" style="14" customWidth="1"/>
    <col min="12807" max="12807" width="18.7109375" style="14" customWidth="1"/>
    <col min="12808" max="12808" width="21.42578125" style="14" customWidth="1"/>
    <col min="12809" max="13056" width="11.42578125" style="14"/>
    <col min="13057" max="13057" width="27" style="14" customWidth="1"/>
    <col min="13058" max="13058" width="45.42578125" style="14" customWidth="1"/>
    <col min="13059" max="13059" width="24" style="14" customWidth="1"/>
    <col min="13060" max="13061" width="15.7109375" style="14" customWidth="1"/>
    <col min="13062" max="13062" width="17.42578125" style="14" customWidth="1"/>
    <col min="13063" max="13063" width="18.7109375" style="14" customWidth="1"/>
    <col min="13064" max="13064" width="21.42578125" style="14" customWidth="1"/>
    <col min="13065" max="13312" width="11.42578125" style="14"/>
    <col min="13313" max="13313" width="27" style="14" customWidth="1"/>
    <col min="13314" max="13314" width="45.42578125" style="14" customWidth="1"/>
    <col min="13315" max="13315" width="24" style="14" customWidth="1"/>
    <col min="13316" max="13317" width="15.7109375" style="14" customWidth="1"/>
    <col min="13318" max="13318" width="17.42578125" style="14" customWidth="1"/>
    <col min="13319" max="13319" width="18.7109375" style="14" customWidth="1"/>
    <col min="13320" max="13320" width="21.42578125" style="14" customWidth="1"/>
    <col min="13321" max="13568" width="11.42578125" style="14"/>
    <col min="13569" max="13569" width="27" style="14" customWidth="1"/>
    <col min="13570" max="13570" width="45.42578125" style="14" customWidth="1"/>
    <col min="13571" max="13571" width="24" style="14" customWidth="1"/>
    <col min="13572" max="13573" width="15.7109375" style="14" customWidth="1"/>
    <col min="13574" max="13574" width="17.42578125" style="14" customWidth="1"/>
    <col min="13575" max="13575" width="18.7109375" style="14" customWidth="1"/>
    <col min="13576" max="13576" width="21.42578125" style="14" customWidth="1"/>
    <col min="13577" max="13824" width="11.42578125" style="14"/>
    <col min="13825" max="13825" width="27" style="14" customWidth="1"/>
    <col min="13826" max="13826" width="45.42578125" style="14" customWidth="1"/>
    <col min="13827" max="13827" width="24" style="14" customWidth="1"/>
    <col min="13828" max="13829" width="15.7109375" style="14" customWidth="1"/>
    <col min="13830" max="13830" width="17.42578125" style="14" customWidth="1"/>
    <col min="13831" max="13831" width="18.7109375" style="14" customWidth="1"/>
    <col min="13832" max="13832" width="21.42578125" style="14" customWidth="1"/>
    <col min="13833" max="14080" width="11.42578125" style="14"/>
    <col min="14081" max="14081" width="27" style="14" customWidth="1"/>
    <col min="14082" max="14082" width="45.42578125" style="14" customWidth="1"/>
    <col min="14083" max="14083" width="24" style="14" customWidth="1"/>
    <col min="14084" max="14085" width="15.7109375" style="14" customWidth="1"/>
    <col min="14086" max="14086" width="17.42578125" style="14" customWidth="1"/>
    <col min="14087" max="14087" width="18.7109375" style="14" customWidth="1"/>
    <col min="14088" max="14088" width="21.42578125" style="14" customWidth="1"/>
    <col min="14089" max="14336" width="11.42578125" style="14"/>
    <col min="14337" max="14337" width="27" style="14" customWidth="1"/>
    <col min="14338" max="14338" width="45.42578125" style="14" customWidth="1"/>
    <col min="14339" max="14339" width="24" style="14" customWidth="1"/>
    <col min="14340" max="14341" width="15.7109375" style="14" customWidth="1"/>
    <col min="14342" max="14342" width="17.42578125" style="14" customWidth="1"/>
    <col min="14343" max="14343" width="18.7109375" style="14" customWidth="1"/>
    <col min="14344" max="14344" width="21.42578125" style="14" customWidth="1"/>
    <col min="14345" max="14592" width="11.42578125" style="14"/>
    <col min="14593" max="14593" width="27" style="14" customWidth="1"/>
    <col min="14594" max="14594" width="45.42578125" style="14" customWidth="1"/>
    <col min="14595" max="14595" width="24" style="14" customWidth="1"/>
    <col min="14596" max="14597" width="15.7109375" style="14" customWidth="1"/>
    <col min="14598" max="14598" width="17.42578125" style="14" customWidth="1"/>
    <col min="14599" max="14599" width="18.7109375" style="14" customWidth="1"/>
    <col min="14600" max="14600" width="21.42578125" style="14" customWidth="1"/>
    <col min="14601" max="14848" width="11.42578125" style="14"/>
    <col min="14849" max="14849" width="27" style="14" customWidth="1"/>
    <col min="14850" max="14850" width="45.42578125" style="14" customWidth="1"/>
    <col min="14851" max="14851" width="24" style="14" customWidth="1"/>
    <col min="14852" max="14853" width="15.7109375" style="14" customWidth="1"/>
    <col min="14854" max="14854" width="17.42578125" style="14" customWidth="1"/>
    <col min="14855" max="14855" width="18.7109375" style="14" customWidth="1"/>
    <col min="14856" max="14856" width="21.42578125" style="14" customWidth="1"/>
    <col min="14857" max="15104" width="11.42578125" style="14"/>
    <col min="15105" max="15105" width="27" style="14" customWidth="1"/>
    <col min="15106" max="15106" width="45.42578125" style="14" customWidth="1"/>
    <col min="15107" max="15107" width="24" style="14" customWidth="1"/>
    <col min="15108" max="15109" width="15.7109375" style="14" customWidth="1"/>
    <col min="15110" max="15110" width="17.42578125" style="14" customWidth="1"/>
    <col min="15111" max="15111" width="18.7109375" style="14" customWidth="1"/>
    <col min="15112" max="15112" width="21.42578125" style="14" customWidth="1"/>
    <col min="15113" max="15360" width="11.42578125" style="14"/>
    <col min="15361" max="15361" width="27" style="14" customWidth="1"/>
    <col min="15362" max="15362" width="45.42578125" style="14" customWidth="1"/>
    <col min="15363" max="15363" width="24" style="14" customWidth="1"/>
    <col min="15364" max="15365" width="15.7109375" style="14" customWidth="1"/>
    <col min="15366" max="15366" width="17.42578125" style="14" customWidth="1"/>
    <col min="15367" max="15367" width="18.7109375" style="14" customWidth="1"/>
    <col min="15368" max="15368" width="21.42578125" style="14" customWidth="1"/>
    <col min="15369" max="15616" width="11.42578125" style="14"/>
    <col min="15617" max="15617" width="27" style="14" customWidth="1"/>
    <col min="15618" max="15618" width="45.42578125" style="14" customWidth="1"/>
    <col min="15619" max="15619" width="24" style="14" customWidth="1"/>
    <col min="15620" max="15621" width="15.7109375" style="14" customWidth="1"/>
    <col min="15622" max="15622" width="17.42578125" style="14" customWidth="1"/>
    <col min="15623" max="15623" width="18.7109375" style="14" customWidth="1"/>
    <col min="15624" max="15624" width="21.42578125" style="14" customWidth="1"/>
    <col min="15625" max="15872" width="11.42578125" style="14"/>
    <col min="15873" max="15873" width="27" style="14" customWidth="1"/>
    <col min="15874" max="15874" width="45.42578125" style="14" customWidth="1"/>
    <col min="15875" max="15875" width="24" style="14" customWidth="1"/>
    <col min="15876" max="15877" width="15.7109375" style="14" customWidth="1"/>
    <col min="15878" max="15878" width="17.42578125" style="14" customWidth="1"/>
    <col min="15879" max="15879" width="18.7109375" style="14" customWidth="1"/>
    <col min="15880" max="15880" width="21.42578125" style="14" customWidth="1"/>
    <col min="15881" max="16128" width="11.42578125" style="14"/>
    <col min="16129" max="16129" width="27" style="14" customWidth="1"/>
    <col min="16130" max="16130" width="45.42578125" style="14" customWidth="1"/>
    <col min="16131" max="16131" width="24" style="14" customWidth="1"/>
    <col min="16132" max="16133" width="15.7109375" style="14" customWidth="1"/>
    <col min="16134" max="16134" width="17.42578125" style="14" customWidth="1"/>
    <col min="16135" max="16135" width="18.7109375" style="14" customWidth="1"/>
    <col min="16136" max="16136" width="21.42578125" style="14" customWidth="1"/>
    <col min="16137" max="16384" width="11.42578125" style="14"/>
  </cols>
  <sheetData>
    <row r="1" spans="1:13" s="2" customFormat="1" ht="14.25" customHeight="1" x14ac:dyDescent="0.25">
      <c r="A1" s="1" t="s">
        <v>0</v>
      </c>
      <c r="B1" s="427" t="s">
        <v>223</v>
      </c>
      <c r="C1" s="427"/>
      <c r="D1" s="427"/>
      <c r="E1" s="427"/>
      <c r="F1" s="427"/>
      <c r="G1" s="427"/>
      <c r="H1" s="331" t="s">
        <v>2</v>
      </c>
    </row>
    <row r="2" spans="1:13" s="2" customFormat="1" ht="14.25" customHeight="1" x14ac:dyDescent="0.25">
      <c r="A2" s="3" t="s">
        <v>3</v>
      </c>
      <c r="B2" s="427"/>
      <c r="C2" s="427"/>
      <c r="D2" s="427"/>
      <c r="E2" s="427"/>
      <c r="F2" s="427"/>
      <c r="G2" s="427"/>
      <c r="H2" s="332"/>
    </row>
    <row r="3" spans="1:13" s="2" customFormat="1" ht="14.25" customHeight="1" x14ac:dyDescent="0.25">
      <c r="A3" s="3" t="s">
        <v>4</v>
      </c>
      <c r="B3" s="427" t="s">
        <v>224</v>
      </c>
      <c r="C3" s="427"/>
      <c r="D3" s="427"/>
      <c r="E3" s="427"/>
      <c r="F3" s="427"/>
      <c r="G3" s="427"/>
      <c r="H3" s="332"/>
    </row>
    <row r="4" spans="1:13" s="2" customFormat="1" ht="14.25" customHeight="1" x14ac:dyDescent="0.25">
      <c r="A4" s="3" t="s">
        <v>6</v>
      </c>
      <c r="B4" s="427"/>
      <c r="C4" s="427"/>
      <c r="D4" s="427"/>
      <c r="E4" s="427"/>
      <c r="F4" s="427"/>
      <c r="G4" s="427"/>
      <c r="H4" s="333"/>
    </row>
    <row r="5" spans="1:13" s="2" customFormat="1" ht="30.75" customHeight="1" x14ac:dyDescent="0.25">
      <c r="A5" s="310" t="s">
        <v>225</v>
      </c>
      <c r="B5" s="310"/>
      <c r="C5" s="310"/>
      <c r="D5" s="310"/>
      <c r="E5" s="310"/>
      <c r="F5" s="310"/>
      <c r="G5" s="310"/>
      <c r="H5" s="310"/>
    </row>
    <row r="6" spans="1:13" s="2" customFormat="1" ht="30.75" customHeight="1" x14ac:dyDescent="0.25">
      <c r="A6" s="310" t="s">
        <v>226</v>
      </c>
      <c r="B6" s="310"/>
      <c r="C6" s="310"/>
      <c r="D6" s="310"/>
      <c r="E6" s="310"/>
      <c r="F6" s="310"/>
      <c r="G6" s="310"/>
      <c r="H6" s="310"/>
    </row>
    <row r="7" spans="1:13" s="2" customFormat="1" ht="30.75" customHeight="1" x14ac:dyDescent="0.25">
      <c r="A7" s="337" t="s">
        <v>227</v>
      </c>
      <c r="B7" s="337"/>
      <c r="C7" s="337"/>
      <c r="D7" s="337"/>
      <c r="E7" s="337"/>
      <c r="F7" s="337"/>
      <c r="G7" s="335" t="s">
        <v>56</v>
      </c>
      <c r="H7" s="336"/>
    </row>
    <row r="8" spans="1:13" s="2" customFormat="1" ht="38.25" customHeight="1" x14ac:dyDescent="0.25">
      <c r="A8" s="337" t="s">
        <v>228</v>
      </c>
      <c r="B8" s="337"/>
      <c r="C8" s="337"/>
      <c r="D8" s="337"/>
      <c r="E8" s="311" t="s">
        <v>229</v>
      </c>
      <c r="F8" s="312"/>
      <c r="G8" s="312"/>
      <c r="H8" s="313"/>
    </row>
    <row r="9" spans="1:13" s="2" customFormat="1" ht="30.75" customHeight="1" x14ac:dyDescent="0.25">
      <c r="A9" s="429" t="s">
        <v>899</v>
      </c>
      <c r="B9" s="430"/>
      <c r="C9" s="431"/>
      <c r="D9" s="438" t="s">
        <v>14</v>
      </c>
      <c r="E9" s="439"/>
      <c r="F9" s="439"/>
      <c r="G9" s="439"/>
      <c r="H9" s="440"/>
    </row>
    <row r="10" spans="1:13" s="2" customFormat="1" ht="30.75" customHeight="1" x14ac:dyDescent="0.25">
      <c r="A10" s="432"/>
      <c r="B10" s="433"/>
      <c r="C10" s="434"/>
      <c r="D10" s="17" t="s">
        <v>15</v>
      </c>
      <c r="E10" s="17" t="s">
        <v>16</v>
      </c>
      <c r="F10" s="17" t="s">
        <v>17</v>
      </c>
      <c r="G10" s="17" t="s">
        <v>18</v>
      </c>
      <c r="H10" s="17" t="s">
        <v>19</v>
      </c>
    </row>
    <row r="11" spans="1:13" s="2" customFormat="1" ht="30.75" customHeight="1" x14ac:dyDescent="0.25">
      <c r="A11" s="435"/>
      <c r="B11" s="436"/>
      <c r="C11" s="437"/>
      <c r="D11" s="441"/>
      <c r="E11" s="442"/>
      <c r="F11" s="441"/>
      <c r="G11" s="442"/>
      <c r="H11" s="59">
        <v>0.65</v>
      </c>
      <c r="I11" s="326"/>
      <c r="J11" s="326"/>
      <c r="K11" s="326"/>
      <c r="L11" s="326"/>
      <c r="M11" s="326"/>
    </row>
    <row r="12" spans="1:13" s="2" customFormat="1" ht="30.75" customHeight="1" x14ac:dyDescent="0.25">
      <c r="A12" s="311" t="s">
        <v>230</v>
      </c>
      <c r="B12" s="313"/>
      <c r="C12" s="311" t="s">
        <v>231</v>
      </c>
      <c r="D12" s="312"/>
      <c r="E12" s="313"/>
      <c r="F12" s="60" t="s">
        <v>232</v>
      </c>
      <c r="G12" s="61">
        <f>G15+G16+G17+G18+G14</f>
        <v>4854600</v>
      </c>
      <c r="H12" s="62"/>
    </row>
    <row r="13" spans="1:13" s="8" customFormat="1" ht="40.5" customHeight="1" x14ac:dyDescent="0.25">
      <c r="A13" s="5" t="s">
        <v>26</v>
      </c>
      <c r="B13" s="7" t="s">
        <v>27</v>
      </c>
      <c r="C13" s="5" t="s">
        <v>28</v>
      </c>
      <c r="D13" s="5" t="s">
        <v>29</v>
      </c>
      <c r="E13" s="5" t="s">
        <v>30</v>
      </c>
      <c r="F13" s="5" t="s">
        <v>31</v>
      </c>
      <c r="G13" s="5" t="s">
        <v>32</v>
      </c>
      <c r="H13" s="5" t="s">
        <v>33</v>
      </c>
    </row>
    <row r="14" spans="1:13" s="8" customFormat="1" ht="123" customHeight="1" x14ac:dyDescent="0.25">
      <c r="A14" s="6" t="s">
        <v>233</v>
      </c>
      <c r="B14" s="63" t="s">
        <v>234</v>
      </c>
      <c r="C14" s="6" t="s">
        <v>235</v>
      </c>
      <c r="D14" s="25">
        <v>43831</v>
      </c>
      <c r="E14" s="25">
        <v>43921</v>
      </c>
      <c r="F14" s="6">
        <v>2</v>
      </c>
      <c r="G14" s="64">
        <v>970920</v>
      </c>
      <c r="H14" s="6" t="s">
        <v>236</v>
      </c>
    </row>
    <row r="15" spans="1:13" s="8" customFormat="1" ht="180" x14ac:dyDescent="0.25">
      <c r="A15" s="6" t="s">
        <v>237</v>
      </c>
      <c r="B15" s="63" t="s">
        <v>238</v>
      </c>
      <c r="C15" s="6" t="s">
        <v>239</v>
      </c>
      <c r="D15" s="25">
        <v>43922</v>
      </c>
      <c r="E15" s="25">
        <v>44012</v>
      </c>
      <c r="F15" s="6">
        <v>2</v>
      </c>
      <c r="G15" s="64">
        <v>970920</v>
      </c>
      <c r="H15" s="6" t="s">
        <v>236</v>
      </c>
      <c r="I15" s="2"/>
    </row>
    <row r="16" spans="1:13" s="8" customFormat="1" ht="156" x14ac:dyDescent="0.25">
      <c r="A16" s="6" t="s">
        <v>240</v>
      </c>
      <c r="B16" s="63" t="s">
        <v>241</v>
      </c>
      <c r="C16" s="6" t="s">
        <v>239</v>
      </c>
      <c r="D16" s="25">
        <v>43922</v>
      </c>
      <c r="E16" s="25">
        <v>44104</v>
      </c>
      <c r="F16" s="6">
        <v>3</v>
      </c>
      <c r="G16" s="64">
        <v>970920</v>
      </c>
      <c r="H16" s="6" t="s">
        <v>236</v>
      </c>
      <c r="I16" s="2"/>
    </row>
    <row r="17" spans="1:9" s="8" customFormat="1" ht="144" x14ac:dyDescent="0.25">
      <c r="A17" s="6" t="s">
        <v>242</v>
      </c>
      <c r="B17" s="63" t="s">
        <v>243</v>
      </c>
      <c r="C17" s="6" t="s">
        <v>239</v>
      </c>
      <c r="D17" s="25">
        <v>44105</v>
      </c>
      <c r="E17" s="25">
        <v>44135</v>
      </c>
      <c r="F17" s="6">
        <v>3</v>
      </c>
      <c r="G17" s="64">
        <v>970920</v>
      </c>
      <c r="H17" s="6" t="s">
        <v>236</v>
      </c>
      <c r="I17" s="2"/>
    </row>
    <row r="18" spans="1:9" s="2" customFormat="1" ht="166.5" customHeight="1" x14ac:dyDescent="0.25">
      <c r="A18" s="6" t="s">
        <v>244</v>
      </c>
      <c r="B18" s="63" t="s">
        <v>245</v>
      </c>
      <c r="C18" s="6" t="s">
        <v>239</v>
      </c>
      <c r="D18" s="25">
        <v>44105</v>
      </c>
      <c r="E18" s="25">
        <v>44183</v>
      </c>
      <c r="F18" s="6">
        <v>3</v>
      </c>
      <c r="G18" s="64">
        <v>970920</v>
      </c>
      <c r="H18" s="6" t="s">
        <v>236</v>
      </c>
    </row>
    <row r="19" spans="1:9" s="2" customFormat="1" ht="82.5" customHeight="1" x14ac:dyDescent="0.25">
      <c r="A19" s="304" t="s">
        <v>246</v>
      </c>
      <c r="B19" s="305"/>
      <c r="C19" s="306" t="s">
        <v>247</v>
      </c>
      <c r="D19" s="306"/>
      <c r="E19" s="306"/>
      <c r="F19" s="307" t="s">
        <v>248</v>
      </c>
      <c r="G19" s="308"/>
      <c r="H19" s="309"/>
    </row>
  </sheetData>
  <mergeCells count="19">
    <mergeCell ref="A7:F7"/>
    <mergeCell ref="G7:H7"/>
    <mergeCell ref="B1:G2"/>
    <mergeCell ref="H1:H4"/>
    <mergeCell ref="B3:G4"/>
    <mergeCell ref="A5:H5"/>
    <mergeCell ref="A6:H6"/>
    <mergeCell ref="A8:D8"/>
    <mergeCell ref="E8:H8"/>
    <mergeCell ref="A9:C11"/>
    <mergeCell ref="D9:H9"/>
    <mergeCell ref="D11:E11"/>
    <mergeCell ref="F11:G11"/>
    <mergeCell ref="I11:M11"/>
    <mergeCell ref="A12:B12"/>
    <mergeCell ref="C12:E12"/>
    <mergeCell ref="A19:B19"/>
    <mergeCell ref="C19:E19"/>
    <mergeCell ref="F19:H19"/>
  </mergeCells>
  <printOptions horizontalCentered="1"/>
  <pageMargins left="0.39370078740157483" right="0.39370078740157483" top="0.78740157480314965" bottom="0.39370078740157483" header="0" footer="0"/>
  <pageSetup scale="71" orientation="landscape" horizontalDpi="1200" verticalDpi="1200" r:id="rId1"/>
  <headerFooter>
    <oddHeader xml:space="preserve">&amp;RPagina &amp;P de &amp;N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31</vt:i4>
      </vt:variant>
    </vt:vector>
  </HeadingPairs>
  <TitlesOfParts>
    <vt:vector size="60" baseType="lpstr">
      <vt:lpstr>SP1-DIASE</vt:lpstr>
      <vt:lpstr>SP1-DICAR</vt:lpstr>
      <vt:lpstr>SP1-DIPRO</vt:lpstr>
      <vt:lpstr>SP1-DIRAN</vt:lpstr>
      <vt:lpstr>SP2-COEST</vt:lpstr>
      <vt:lpstr>SP3-SIJIN -1</vt:lpstr>
      <vt:lpstr>SP3 SIJIN -2</vt:lpstr>
      <vt:lpstr>SP3 DICAR</vt:lpstr>
      <vt:lpstr>SP3 DIJIN</vt:lpstr>
      <vt:lpstr>SP3-DIPOL</vt:lpstr>
      <vt:lpstr>SP3 DIPRO</vt:lpstr>
      <vt:lpstr>SP3-DIRAN</vt:lpstr>
      <vt:lpstr>SP4 OFPLA</vt:lpstr>
      <vt:lpstr>DHO1 DINAE -1</vt:lpstr>
      <vt:lpstr>DHO1 DINAE -2</vt:lpstr>
      <vt:lpstr>DHO2 DITAH</vt:lpstr>
      <vt:lpstr>DHO3 DIBIE</vt:lpstr>
      <vt:lpstr>DHO4-DISAN</vt:lpstr>
      <vt:lpstr>DHO5-OFPLA</vt:lpstr>
      <vt:lpstr>DHO7-DINAE</vt:lpstr>
      <vt:lpstr>DHO6 - UNIPEP</vt:lpstr>
      <vt:lpstr>DHO8-OFPLA</vt:lpstr>
      <vt:lpstr>DHO9-OFITE</vt:lpstr>
      <vt:lpstr>R1-OFPLA</vt:lpstr>
      <vt:lpstr>R2-OFPLA</vt:lpstr>
      <vt:lpstr>R3-DIRAF-1</vt:lpstr>
      <vt:lpstr>R3-DIRAF-2</vt:lpstr>
      <vt:lpstr>R3-DIRAF-3</vt:lpstr>
      <vt:lpstr>R4-OFPLA</vt:lpstr>
      <vt:lpstr>'DHO1 DINAE -1'!Área_de_impresión</vt:lpstr>
      <vt:lpstr>'DHO1 DINAE -2'!Área_de_impresión</vt:lpstr>
      <vt:lpstr>'DHO2 DITAH'!Área_de_impresión</vt:lpstr>
      <vt:lpstr>'DHO3 DIBIE'!Área_de_impresión</vt:lpstr>
      <vt:lpstr>'DHO4-DISAN'!Área_de_impresión</vt:lpstr>
      <vt:lpstr>'DHO5-OFPLA'!Área_de_impresión</vt:lpstr>
      <vt:lpstr>'DHO6 - UNIPEP'!Área_de_impresión</vt:lpstr>
      <vt:lpstr>'DHO7-DINAE'!Área_de_impresión</vt:lpstr>
      <vt:lpstr>'DHO8-OFPLA'!Área_de_impresión</vt:lpstr>
      <vt:lpstr>'DHO9-OFITE'!Área_de_impresión</vt:lpstr>
      <vt:lpstr>'R1-OFPLA'!Área_de_impresión</vt:lpstr>
      <vt:lpstr>'R2-OFPLA'!Área_de_impresión</vt:lpstr>
      <vt:lpstr>'R3-DIRAF-1'!Área_de_impresión</vt:lpstr>
      <vt:lpstr>'R3-DIRAF-2'!Área_de_impresión</vt:lpstr>
      <vt:lpstr>'R3-DIRAF-3'!Área_de_impresión</vt:lpstr>
      <vt:lpstr>'R4-OFPLA'!Área_de_impresión</vt:lpstr>
      <vt:lpstr>'SP1-DIASE'!Área_de_impresión</vt:lpstr>
      <vt:lpstr>'SP1-DICAR'!Área_de_impresión</vt:lpstr>
      <vt:lpstr>'SP1-DIPRO'!Área_de_impresión</vt:lpstr>
      <vt:lpstr>'SP1-DIRAN'!Área_de_impresión</vt:lpstr>
      <vt:lpstr>'SP2-COEST'!Área_de_impresión</vt:lpstr>
      <vt:lpstr>'SP3 DICAR'!Área_de_impresión</vt:lpstr>
      <vt:lpstr>'SP3 DIJIN'!Área_de_impresión</vt:lpstr>
      <vt:lpstr>'SP3 DIPRO'!Área_de_impresión</vt:lpstr>
      <vt:lpstr>'SP3 SIJIN -2'!Área_de_impresión</vt:lpstr>
      <vt:lpstr>'SP3-DIPOL'!Área_de_impresión</vt:lpstr>
      <vt:lpstr>'SP3-DIRAN'!Área_de_impresión</vt:lpstr>
      <vt:lpstr>'DHO2 DITAH'!Títulos_a_imprimir</vt:lpstr>
      <vt:lpstr>'DHO3 DIBIE'!Títulos_a_imprimir</vt:lpstr>
      <vt:lpstr>'R1-OFPLA'!Títulos_a_imprimir</vt:lpstr>
      <vt:lpstr>'R4-OFPLA'!Títulos_a_imprimir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OFPLA - MARTHA LILIANA CALIXTO PARADA</dc:creator>
  <cp:lastModifiedBy>OFPLA - MARTHA LILIANA CALIXTO PARADA</cp:lastModifiedBy>
  <dcterms:created xsi:type="dcterms:W3CDTF">2020-01-20T23:34:48Z</dcterms:created>
  <dcterms:modified xsi:type="dcterms:W3CDTF">2020-01-23T16:27:17Z</dcterms:modified>
</cp:coreProperties>
</file>